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320" windowHeight="11700" tabRatio="503"/>
  </bookViews>
  <sheets>
    <sheet name="титульн стр.1-2 (2)" sheetId="8" r:id="rId1"/>
    <sheet name="стр.3-4" sheetId="2" r:id="rId2"/>
    <sheet name="стр.7" sheetId="5" r:id="rId3"/>
    <sheet name="стр.8" sheetId="6" r:id="rId4"/>
    <sheet name="стр.9" sheetId="7" r:id="rId5"/>
    <sheet name="стр.10" sheetId="3" r:id="rId6"/>
    <sheet name="5-6ст" sheetId="11" r:id="rId7"/>
  </sheets>
  <definedNames>
    <definedName name="_xlnm.Print_Area" localSheetId="1">'стр.3-4'!$A$1:$BC$93</definedName>
    <definedName name="_xlnm.Print_Area" localSheetId="0">'титульн стр.1-2 (2)'!$A$1:$BD$59</definedName>
  </definedNames>
  <calcPr calcId="125725"/>
</workbook>
</file>

<file path=xl/calcChain.xml><?xml version="1.0" encoding="utf-8"?>
<calcChain xmlns="http://schemas.openxmlformats.org/spreadsheetml/2006/main">
  <c r="AD12" i="5"/>
  <c r="AK12"/>
  <c r="AD10"/>
  <c r="AK10"/>
  <c r="D43" i="11"/>
  <c r="I33"/>
  <c r="E33"/>
  <c r="D39"/>
  <c r="E24"/>
  <c r="E26"/>
  <c r="E36"/>
  <c r="E22" l="1"/>
  <c r="E21" s="1"/>
  <c r="E20" s="1"/>
  <c r="D14" l="1"/>
  <c r="D44"/>
  <c r="D51"/>
  <c r="D42"/>
  <c r="D41"/>
  <c r="D40"/>
  <c r="D38"/>
  <c r="D37"/>
  <c r="D35"/>
  <c r="AR12" i="5"/>
  <c r="D31" i="11"/>
  <c r="D30"/>
  <c r="D29"/>
  <c r="D28"/>
  <c r="J26"/>
  <c r="H26"/>
  <c r="G26"/>
  <c r="D26" s="1"/>
  <c r="J25"/>
  <c r="D25"/>
  <c r="D24"/>
  <c r="D36"/>
  <c r="D22"/>
  <c r="D19"/>
  <c r="D18"/>
  <c r="D17"/>
  <c r="D16"/>
  <c r="D15"/>
  <c r="D13"/>
  <c r="I12"/>
  <c r="BM12" i="5" s="1"/>
  <c r="BM10" s="1"/>
  <c r="D33" i="11" l="1"/>
  <c r="W12" i="5"/>
  <c r="AR10"/>
  <c r="W10" s="1"/>
  <c r="D21" i="11"/>
  <c r="AS54" i="2"/>
  <c r="D20" i="11" l="1"/>
  <c r="D12" s="1"/>
  <c r="E12"/>
  <c r="AS51" i="2"/>
  <c r="AS23"/>
  <c r="AZ6" i="7"/>
  <c r="AK11" i="5"/>
  <c r="AD11"/>
  <c r="W11"/>
</calcChain>
</file>

<file path=xl/sharedStrings.xml><?xml version="1.0" encoding="utf-8"?>
<sst xmlns="http://schemas.openxmlformats.org/spreadsheetml/2006/main" count="461" uniqueCount="289">
  <si>
    <t>УТВЕРЖДАЮ</t>
  </si>
  <si>
    <t>(подпись)</t>
  </si>
  <si>
    <t>(расшифровка подписи)</t>
  </si>
  <si>
    <t>М.П.</t>
  </si>
  <si>
    <t>"</t>
  </si>
  <si>
    <t xml:space="preserve"> г.</t>
  </si>
  <si>
    <t>(дата утверждения документа)</t>
  </si>
  <si>
    <t>План финансово-хозяйственной деятельности</t>
  </si>
  <si>
    <t xml:space="preserve">на </t>
  </si>
  <si>
    <t>КОДЫ</t>
  </si>
  <si>
    <t>Форма по КФД</t>
  </si>
  <si>
    <t>Дата</t>
  </si>
  <si>
    <t>по ОКОПФ</t>
  </si>
  <si>
    <t>по ОКПО</t>
  </si>
  <si>
    <t>по ОКВЭД</t>
  </si>
  <si>
    <t>по  ОКТМО</t>
  </si>
  <si>
    <t>по ОКАТО</t>
  </si>
  <si>
    <t>ИНН/КПП</t>
  </si>
  <si>
    <t>ОГРН</t>
  </si>
  <si>
    <t>Единица измерения: руб.</t>
  </si>
  <si>
    <t>по ОКЕИ</t>
  </si>
  <si>
    <t>Наименование органа,
осуществляющего функции
и полномочия учредителя</t>
  </si>
  <si>
    <t xml:space="preserve"> руб., в том числе:</t>
  </si>
  <si>
    <t xml:space="preserve"> руб.;</t>
  </si>
  <si>
    <t xml:space="preserve"> руб.</t>
  </si>
  <si>
    <t>г.</t>
  </si>
  <si>
    <t>по Сводному реестру</t>
  </si>
  <si>
    <t>бюджетным учреждением на праве оперативного управления, составляет</t>
  </si>
  <si>
    <t>за счет выделенных собственником имущества учреждения средств составляет</t>
  </si>
  <si>
    <t>за счет доходов, полученных от иной приносящей доход деятельности составляет</t>
  </si>
  <si>
    <t>Общая балансовая стоимость движимого государственного имущества на дату составления Плана составляет</t>
  </si>
  <si>
    <t>Таблица 1. Показатели финансового состояния учреждения</t>
  </si>
  <si>
    <t>(последняя отчетная дата)</t>
  </si>
  <si>
    <t>Наименование показателя</t>
  </si>
  <si>
    <t>Сумма, руб.</t>
  </si>
  <si>
    <t>Нефинансовые активы, всего</t>
  </si>
  <si>
    <t>из них:</t>
  </si>
  <si>
    <t>1.1</t>
  </si>
  <si>
    <t>Общая балансовая стоимость недвижимого государственного имущества, всего</t>
  </si>
  <si>
    <t>в том числе:</t>
  </si>
  <si>
    <t>1.1.1</t>
  </si>
  <si>
    <t>остаточная стоимость недвижимого государственного имущества</t>
  </si>
  <si>
    <t>1.2</t>
  </si>
  <si>
    <t>Общая балансовая стоимость движимого государственного имущества</t>
  </si>
  <si>
    <t>1.2.1</t>
  </si>
  <si>
    <t>общая балансовая стоимость особо ценного движимого имущества</t>
  </si>
  <si>
    <t>1.2.2</t>
  </si>
  <si>
    <t>остаточная стоимость особо ценного движимого имущества</t>
  </si>
  <si>
    <t>Финансовые активы, всего</t>
  </si>
  <si>
    <t>2.1</t>
  </si>
  <si>
    <t>Денежные средства учреждения, всего</t>
  </si>
  <si>
    <t>2.1.1</t>
  </si>
  <si>
    <t>денежные средства учреждения на счетах</t>
  </si>
  <si>
    <t>2.1.2</t>
  </si>
  <si>
    <t>денежные средства учреждения, размещенные на депозиты в кредитной организации</t>
  </si>
  <si>
    <t>2.2</t>
  </si>
  <si>
    <t>Иные финансовые инструменты</t>
  </si>
  <si>
    <t>2.3</t>
  </si>
  <si>
    <t>2.4</t>
  </si>
  <si>
    <t>2.4.1</t>
  </si>
  <si>
    <t>по выданным авансам на услуги связи</t>
  </si>
  <si>
    <t>2.4.2</t>
  </si>
  <si>
    <t>по выданным авансам на транспортные услуги</t>
  </si>
  <si>
    <t>2.4.3</t>
  </si>
  <si>
    <t>по выданным авансам на коммунальные услуги</t>
  </si>
  <si>
    <t>2.4.4</t>
  </si>
  <si>
    <t>по выданным авансам на арендную плату за пользование имуществом</t>
  </si>
  <si>
    <t>2.4.5</t>
  </si>
  <si>
    <t>по выданным авансам на работы, услуги по содержанию имущества</t>
  </si>
  <si>
    <t>2.4.6</t>
  </si>
  <si>
    <t>по выданным авансам на прочие работы, услуги</t>
  </si>
  <si>
    <t>2.4.7</t>
  </si>
  <si>
    <t>по выданным авансам на приобретение основных средств</t>
  </si>
  <si>
    <t>2.4.8</t>
  </si>
  <si>
    <t>по выданным авансам на приобретение нематериальных активов</t>
  </si>
  <si>
    <t>2.4.9</t>
  </si>
  <si>
    <t>по выданным авансам на приобретение непроизведенных активов</t>
  </si>
  <si>
    <t>2.4.10</t>
  </si>
  <si>
    <t>по выданным авансам на приобретение материальных запасов</t>
  </si>
  <si>
    <t>2.4.11</t>
  </si>
  <si>
    <t>по выданным авансам на прочие расходы</t>
  </si>
  <si>
    <t>2.5</t>
  </si>
  <si>
    <t>Дебиторская задолженность по выданным авансам за счет доходов, полученных от платной и иной приносящей доход деятельности, всего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</si>
  <si>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</si>
  <si>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</si>
  <si>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</si>
  <si>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</si>
  <si>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</si>
  <si>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</si>
  <si>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</si>
  <si>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</si>
  <si>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</si>
  <si>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</si>
  <si>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</si>
  <si>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2.6</t>
  </si>
  <si>
    <t>2.7.</t>
  </si>
  <si>
    <t>Дебиторская задолженность по платежам в бюджеты за счет доходов, полученных от платной и иной приносящей доход деятельности</t>
  </si>
  <si>
    <t>Обязательства, всего</t>
  </si>
  <si>
    <t>3.1</t>
  </si>
  <si>
    <t>Долговые обязательства</t>
  </si>
  <si>
    <t>3.2</t>
  </si>
  <si>
    <t>Кредиторская задолженность</t>
  </si>
  <si>
    <t>из нее:</t>
  </si>
  <si>
    <t>3.2.1</t>
  </si>
  <si>
    <t>Просроченная кредиторская задолженность</t>
  </si>
  <si>
    <t>3.2.2</t>
  </si>
  <si>
    <t>3.2.2.1</t>
  </si>
  <si>
    <t>по начислениям на выплаты по оплате труда</t>
  </si>
  <si>
    <t>3.2.2.2</t>
  </si>
  <si>
    <t>по оплате услуг связи</t>
  </si>
  <si>
    <t>3.2.2.3</t>
  </si>
  <si>
    <t>по оплате транспортных услуг</t>
  </si>
  <si>
    <t>3.2.2.4</t>
  </si>
  <si>
    <t>по оплате коммунальных услуг</t>
  </si>
  <si>
    <t>3.2.2.5</t>
  </si>
  <si>
    <t>по оплате арендной платы за пользование имуществом</t>
  </si>
  <si>
    <t>3.2.2.6</t>
  </si>
  <si>
    <t>по оплате работ, услуг по содержанию имущества</t>
  </si>
  <si>
    <t>3.2.2.7</t>
  </si>
  <si>
    <t>по оплате прочих работ, услуг</t>
  </si>
  <si>
    <t>3.2.2.8</t>
  </si>
  <si>
    <t>по приобретению основных средств</t>
  </si>
  <si>
    <t>3.2.2.9</t>
  </si>
  <si>
    <t>по приобретению нематериальных активов</t>
  </si>
  <si>
    <t>3.2.2.10</t>
  </si>
  <si>
    <t>по приобретению непроизведенных активов</t>
  </si>
  <si>
    <t>3.2.2.11</t>
  </si>
  <si>
    <t>по приобретению материальных запасов</t>
  </si>
  <si>
    <t>3.2.2.12</t>
  </si>
  <si>
    <t>по оплате прочих расходов</t>
  </si>
  <si>
    <t>3.2.2.13</t>
  </si>
  <si>
    <t>по платежам в бюджет</t>
  </si>
  <si>
    <t>3.2.2.14</t>
  </si>
  <si>
    <t>по прочим расчетам с кредиторами</t>
  </si>
  <si>
    <t>3.2.3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</si>
  <si>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</si>
  <si>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3.2.3.1</t>
  </si>
  <si>
    <t>3.2.3.2</t>
  </si>
  <si>
    <t>3.2.3.3</t>
  </si>
  <si>
    <t>3.2.3.4</t>
  </si>
  <si>
    <t>3.2.3.5</t>
  </si>
  <si>
    <t>3.2.3.6</t>
  </si>
  <si>
    <t>3.2.3.7</t>
  </si>
  <si>
    <t>3.2.3.8</t>
  </si>
  <si>
    <t>3.2.3.9</t>
  </si>
  <si>
    <t>3.2.3.10</t>
  </si>
  <si>
    <t>3.2.3.11</t>
  </si>
  <si>
    <t>3.2.3.12</t>
  </si>
  <si>
    <t>3.2.3.13</t>
  </si>
  <si>
    <t>3.2.3.14</t>
  </si>
  <si>
    <t>N п/п</t>
  </si>
  <si>
    <t>на 20</t>
  </si>
  <si>
    <t>Код
по бюджетной классификации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</si>
  <si>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</si>
  <si>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</si>
  <si>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всего</t>
  </si>
  <si>
    <t>Х</t>
  </si>
  <si>
    <t>Иные субсидии, предоставленные из бюджета</t>
  </si>
  <si>
    <t>180</t>
  </si>
  <si>
    <t>начисления на выплаты по оплате труда</t>
  </si>
  <si>
    <t>уплата прочих налогов, сборов</t>
  </si>
  <si>
    <t>852</t>
  </si>
  <si>
    <t>уплата иных платежей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</si>
  <si>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</si>
  <si>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</si>
  <si>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</si>
  <si>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поступления от оказания услуг (выполнения работ) на платной основе и от иной приносящей доход деятельности</t>
  </si>
  <si>
    <t>Таблица 2.1. Показатели выплат по расходам на закупку товаров, работ, услуг учреждения</t>
  </si>
  <si>
    <t>Наименование
показателя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</si>
  <si>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</si>
  <si>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</si>
  <si>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</si>
  <si>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</si>
  <si>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</si>
  <si>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</si>
  <si>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</si>
  <si>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
услуг, всего:</t>
  </si>
  <si>
    <t>0001</t>
  </si>
  <si>
    <t>в том числе: на оплату контрактов, заключенных
до начала очередного финансового года:</t>
  </si>
  <si>
    <t>1001</t>
  </si>
  <si>
    <t>на закупку товаров,
работ, услуг по году
начала закупки:</t>
  </si>
  <si>
    <t>2001</t>
  </si>
  <si>
    <t>на</t>
  </si>
  <si>
    <t>в соответствии с Федеральным законом от
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</si>
  <si>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
18 июля 2011 г. N 223-ФЗ "О закупках товаров, работ, услуг отдельными видами юридических лиц"</t>
  </si>
  <si>
    <t>Таблица 3. Сведения о средствах, поступающих во временное распоряжение учреждения</t>
  </si>
  <si>
    <t>(очередной финансовый год)</t>
  </si>
  <si>
    <t>010</t>
  </si>
  <si>
    <t>020</t>
  </si>
  <si>
    <t>Поступление</t>
  </si>
  <si>
    <t>030</t>
  </si>
  <si>
    <t>Выбытие</t>
  </si>
  <si>
    <t>040</t>
  </si>
  <si>
    <t>Таблица 4. Справочная информация</t>
  </si>
  <si>
    <t>10</t>
  </si>
  <si>
    <t>20</t>
  </si>
  <si>
    <t>30</t>
  </si>
  <si>
    <t>Объем публичных обязательств, всего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</si>
  <si>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</si>
  <si>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</si>
  <si>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>по виду поступлений</t>
  </si>
  <si>
    <t>Сумма изменений
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</si>
  <si>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</si>
  <si>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</si>
  <si>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Поступления, всего:</t>
  </si>
  <si>
    <t>Выплаты, всего:</t>
  </si>
  <si>
    <t>Поступление финансовых активов, всего:</t>
  </si>
  <si>
    <t>Выбытие финансовых активов, всего:</t>
  </si>
  <si>
    <t>Планируемый остаток средств на конец планируемого финансового года</t>
  </si>
  <si>
    <t>Исполнитель</t>
  </si>
  <si>
    <t>тел.</t>
  </si>
  <si>
    <t>19</t>
  </si>
  <si>
    <t>Наименование  государственного бюджетного учреждения</t>
  </si>
  <si>
    <t>Адрес фактического                     местонахождения государственного           бюджетного учреждения</t>
  </si>
  <si>
    <t>балансовая стоимость имущества, приобретенного  государственным бюджетным учреждением</t>
  </si>
  <si>
    <t>услуги связи</t>
  </si>
  <si>
    <t>увеличение стоимости основных средств</t>
  </si>
  <si>
    <t>Общая балансовая стоимость недвижимого государственного имущества на дату  составления Плана составляет</t>
  </si>
  <si>
    <t xml:space="preserve">              (подпись)</t>
  </si>
  <si>
    <t xml:space="preserve">    подпись                   (расшифровка подписи)</t>
  </si>
  <si>
    <t>Балансовая стоимость имущества, закрепленного собственником имущества за  государственным</t>
  </si>
  <si>
    <t>Балансовая стоимость особо ценного движимого имущества составляет</t>
  </si>
  <si>
    <t>Главный бухгалтер</t>
  </si>
  <si>
    <t>Директор</t>
  </si>
  <si>
    <t xml:space="preserve"> </t>
  </si>
  <si>
    <t>Дебиторская задолженность по доходам, полученным за счет средств бюджета</t>
  </si>
  <si>
    <t>Дебиторская задолженность по выданным авансам, полученным за счет средств  бюджета, всего</t>
  </si>
  <si>
    <t>Дебиторская задолженность по платежам в бюджеты за счет средств  бюджета</t>
  </si>
  <si>
    <t>Кредиторская задолженность по расчетам с поставщиками и подрядчиками за счет средств бюджета, всего</t>
  </si>
  <si>
    <t>+</t>
  </si>
  <si>
    <t xml:space="preserve">Сведения о вносимых изменениях  в ПФХД  ___________________                                         </t>
  </si>
  <si>
    <t>Сведения о деятельности муниципального бюджетного учреждения</t>
  </si>
  <si>
    <t xml:space="preserve">                                      </t>
  </si>
  <si>
    <t>АМС Правобережного района Республики Северная Осетия - Алания</t>
  </si>
  <si>
    <t>90635101</t>
  </si>
  <si>
    <t>Цели деятельности  муниципального бюджетного учреждения:</t>
  </si>
  <si>
    <t>Основные виды деятельности муниципального бюджетного учреждения:</t>
  </si>
  <si>
    <t>Перечень оказываемых услуг (выполняемых работ), относящихся в соответствии с уставом  муниципального бюджетного учреждения к основным видам деятельности, предоставление которых для физических и юридических лиц осуществляется, в том числе за плату:</t>
  </si>
  <si>
    <t>01</t>
  </si>
  <si>
    <t>15</t>
  </si>
  <si>
    <t>2019</t>
  </si>
  <si>
    <t xml:space="preserve">2. Показатели по поступлениям и выплатам учреждения (подразделения) </t>
  </si>
  <si>
    <t>Код по 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</si>
  <si>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</si>
  <si>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 xml:space="preserve">субсидии на финансовое обеспечение выполнения государственного (муниципального) задания </t>
  </si>
  <si>
    <t>субсидии, предоставляемые в соответствии с абазацем вторым пункта 1 статьи 78.1 Бюджетного кодекса Российской Федерации</t>
  </si>
  <si>
    <t>из них гранты</t>
  </si>
  <si>
    <t>Поступления от доходов, всего:</t>
  </si>
  <si>
    <t>X</t>
  </si>
  <si>
    <t>в том числе:                                                    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</si>
  <si>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</si>
  <si>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</si>
  <si>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</si>
  <si>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</si>
  <si>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</si>
  <si>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</si>
  <si>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</si>
  <si>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                                             выплаты персоналу всего:</t>
  </si>
  <si>
    <t>из них:                                                            заработная плата</t>
  </si>
  <si>
    <t>прочие выплаты</t>
  </si>
  <si>
    <t>социальные и иные выплаты населению, всего</t>
  </si>
  <si>
    <t>уплату налогов, сборов и иных платежей, всего</t>
  </si>
  <si>
    <t>уплата налога  на имущество  организацийй и земельного налога</t>
  </si>
  <si>
    <t>расходы на закупку товаров, работ, услуг, всего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</si>
  <si>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</si>
  <si>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</si>
  <si>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</si>
  <si>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</si>
  <si>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0003</t>
  </si>
  <si>
    <t>увеличение стоимости материальных запасов</t>
  </si>
  <si>
    <t>из них: увеличение остатков средств</t>
  </si>
  <si>
    <t>прочие поступления</t>
  </si>
  <si>
    <t>из них: уменьшение остатков средств</t>
  </si>
  <si>
    <t>прочие выбытия</t>
  </si>
  <si>
    <r>
      <rPr>
        <b/>
        <u/>
        <sz val="9"/>
        <color indexed="8"/>
        <rFont val="Arial"/>
        <family val="2"/>
        <charset val="204"/>
      </rPr>
      <t>на очередной финансовый год</t>
    </r>
    <r>
      <rPr>
        <b/>
        <sz val="9"/>
        <color indexed="8"/>
        <rFont val="Arial"/>
        <family val="2"/>
        <charset val="204"/>
      </rPr>
      <t xml:space="preserve"> 2019 г.</t>
    </r>
  </si>
  <si>
    <t>21</t>
  </si>
  <si>
    <t>на 2019 год и на плановый период 2019-2020 годов</t>
  </si>
  <si>
    <t xml:space="preserve">
МУНИЦИПАЛЬНОЕ БЮДЖЕТНОЕ ОБЩЕОБРАЗОВАТЕЛЬНОЕ УЧРЕЖДЕНИЕ СРЕДНЯЯ ОБЩЕОБРАЗОВАТЕЛЬНАЯ ШКОЛА № 5 Г. БЕСЛАНА ПРАВОБЕРЕЖНОГО РАЙОНА РЕСПУБЛИКИ СЕВЕРНАЯ ОСЕТИЯ-АЛАНИЯ</t>
  </si>
  <si>
    <t>1511010850/151101001</t>
  </si>
  <si>
    <t xml:space="preserve">363025, РСО-Алания Правобережный район, г. Беслан, ул. Бр.Ногаевых  дом  №48
</t>
  </si>
  <si>
    <t>85.14</t>
  </si>
  <si>
    <t>71002907</t>
  </si>
  <si>
    <t>1021500946631</t>
  </si>
  <si>
    <t>Р.237.2128</t>
  </si>
  <si>
    <r>
      <t xml:space="preserve">Директор  МБОУ СОШ №5  г. Беслана                                   </t>
    </r>
    <r>
      <rPr>
        <u/>
        <sz val="12"/>
        <rFont val="Times New Roman"/>
        <family val="1"/>
        <charset val="204"/>
      </rPr>
      <t xml:space="preserve"> </t>
    </r>
  </si>
  <si>
    <t>Баева И.Р.</t>
  </si>
  <si>
    <t xml:space="preserve"> реализация права граждан на получение общедоступного  среднего общего образования в пределах федеральных государственных образовательных стандартов посредством предоставления образовательных услуг. </t>
  </si>
  <si>
    <t xml:space="preserve">                                                                                                                                          </t>
  </si>
  <si>
    <t xml:space="preserve">1) реализация услуг начального общего образования);
2) реализация услуг основного общего образования ;
3) реализация услуг среднего общего образования.
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</si>
</sst>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25">
    <font>
      <sz val="10"/>
      <name val="Times New Roman"/>
      <charset val="204"/>
    </font>
    <font>
      <sz val="10"/>
      <name val="Times New Roman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u/>
      <sz val="9"/>
      <color indexed="8"/>
      <name val="Arial"/>
      <family val="2"/>
      <charset val="204"/>
    </font>
    <font>
      <b/>
      <u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49" fontId="8" fillId="0" borderId="0" xfId="0" applyNumberFormat="1" applyFont="1"/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3" fillId="0" borderId="0" xfId="0" applyNumberFormat="1" applyFont="1" applyBorder="1" applyAlignment="1">
      <alignment horizontal="center" vertical="top"/>
    </xf>
    <xf numFmtId="0" fontId="1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Border="1" applyAlignment="1">
      <alignment vertical="top"/>
    </xf>
    <xf numFmtId="49" fontId="6" fillId="0" borderId="0" xfId="0" applyNumberFormat="1" applyFont="1" applyFill="1" applyBorder="1" applyAlignment="1">
      <alignment horizontal="left"/>
    </xf>
    <xf numFmtId="49" fontId="3" fillId="0" borderId="0" xfId="0" applyNumberFormat="1" applyFont="1" applyAlignment="1"/>
    <xf numFmtId="49" fontId="3" fillId="0" borderId="3" xfId="0" applyNumberFormat="1" applyFont="1" applyBorder="1" applyAlignment="1"/>
    <xf numFmtId="49" fontId="2" fillId="0" borderId="1" xfId="0" applyNumberFormat="1" applyFont="1" applyBorder="1" applyAlignment="1">
      <alignment vertical="top"/>
    </xf>
    <xf numFmtId="0" fontId="4" fillId="0" borderId="0" xfId="0" applyFont="1" applyAlignment="1">
      <alignment vertical="center" wrapText="1"/>
    </xf>
    <xf numFmtId="0" fontId="6" fillId="0" borderId="3" xfId="0" applyFont="1" applyFill="1" applyBorder="1" applyAlignment="1"/>
    <xf numFmtId="0" fontId="16" fillId="0" borderId="0" xfId="0" applyFont="1"/>
    <xf numFmtId="0" fontId="17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2" fillId="2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0" fillId="0" borderId="0" xfId="0" applyFont="1" applyAlignment="1">
      <alignment horizontal="left" wrapText="1"/>
    </xf>
    <xf numFmtId="0" fontId="15" fillId="0" borderId="0" xfId="0" applyFont="1" applyFill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/>
    <xf numFmtId="49" fontId="6" fillId="0" borderId="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3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6" xfId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9" fontId="3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3" xfId="0" applyNumberFormat="1" applyFont="1" applyFill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3" fillId="0" borderId="0" xfId="0" applyNumberFormat="1" applyFont="1"/>
    <xf numFmtId="49" fontId="3" fillId="0" borderId="3" xfId="0" applyNumberFormat="1" applyFont="1" applyBorder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8" fillId="0" borderId="0" xfId="0" applyNumberFormat="1" applyFont="1" applyAlignment="1">
      <alignment horizontal="right"/>
    </xf>
    <xf numFmtId="49" fontId="8" fillId="0" borderId="3" xfId="0" applyNumberFormat="1" applyFont="1" applyBorder="1" applyAlignment="1">
      <alignment horizontal="left"/>
    </xf>
    <xf numFmtId="49" fontId="8" fillId="0" borderId="0" xfId="0" applyNumberFormat="1" applyFont="1"/>
    <xf numFmtId="49" fontId="2" fillId="0" borderId="5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center" vertical="center"/>
    </xf>
    <xf numFmtId="164" fontId="2" fillId="0" borderId="5" xfId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justify"/>
    </xf>
    <xf numFmtId="49" fontId="3" fillId="0" borderId="0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49" fontId="11" fillId="2" borderId="0" xfId="0" applyNumberFormat="1" applyFont="1" applyFill="1" applyAlignment="1">
      <alignment horizontal="center" wrapText="1"/>
    </xf>
    <xf numFmtId="49" fontId="11" fillId="2" borderId="0" xfId="0" applyNumberFormat="1" applyFont="1" applyFill="1" applyAlignment="1">
      <alignment wrapText="1"/>
    </xf>
    <xf numFmtId="3" fontId="10" fillId="2" borderId="3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3" xfId="0" applyFont="1" applyFill="1" applyBorder="1" applyAlignment="1">
      <alignment horizontal="center"/>
    </xf>
    <xf numFmtId="164" fontId="8" fillId="2" borderId="9" xfId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6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8"/>
  <sheetViews>
    <sheetView showGridLines="0" tabSelected="1" zoomScaleSheetLayoutView="75" workbookViewId="0">
      <selection activeCell="AT16" sqref="AT16:BC16"/>
    </sheetView>
  </sheetViews>
  <sheetFormatPr defaultColWidth="1.83203125" defaultRowHeight="12.75"/>
  <cols>
    <col min="1" max="1" width="2.1640625" bestFit="1" customWidth="1"/>
    <col min="6" max="6" width="6.5" customWidth="1"/>
    <col min="30" max="30" width="3.83203125" customWidth="1"/>
    <col min="34" max="34" width="4" customWidth="1"/>
    <col min="36" max="36" width="4.33203125" customWidth="1"/>
    <col min="37" max="37" width="4.5" customWidth="1"/>
    <col min="42" max="42" width="3.1640625" customWidth="1"/>
    <col min="43" max="43" width="3.33203125" customWidth="1"/>
    <col min="51" max="51" width="3" customWidth="1"/>
    <col min="52" max="52" width="3.33203125" customWidth="1"/>
    <col min="55" max="55" width="5.83203125" customWidth="1"/>
    <col min="56" max="56" width="0.33203125" customWidth="1"/>
    <col min="57" max="58" width="2" customWidth="1"/>
  </cols>
  <sheetData>
    <row r="1" spans="1:72" s="1" customFormat="1" ht="28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72" s="2" customFormat="1" ht="15" customHeight="1"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0"/>
    </row>
    <row r="3" spans="1:72" s="4" customFormat="1" ht="12.75" customHeight="1">
      <c r="AB3" s="96" t="s">
        <v>0</v>
      </c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</row>
    <row r="4" spans="1:72" s="4" customFormat="1" ht="27" customHeight="1">
      <c r="AB4" s="97" t="s">
        <v>284</v>
      </c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</row>
    <row r="5" spans="1:72" s="4" customFormat="1" ht="4.5" customHeight="1">
      <c r="AB5" s="98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1:72" s="1" customFormat="1" ht="12.75" customHeight="1">
      <c r="AB6" s="41"/>
      <c r="AC6" s="41"/>
      <c r="AD6" s="41"/>
      <c r="AE6" s="41"/>
      <c r="AF6" s="41"/>
      <c r="AG6" s="48" t="s">
        <v>232</v>
      </c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100" t="s">
        <v>285</v>
      </c>
      <c r="AS6" s="100"/>
      <c r="AT6" s="100"/>
      <c r="AU6" s="100"/>
      <c r="AV6" s="100"/>
      <c r="AW6" s="100"/>
      <c r="AX6" s="100"/>
      <c r="AY6" s="100"/>
      <c r="AZ6" s="100"/>
      <c r="BA6" s="100"/>
      <c r="BB6" s="48"/>
      <c r="BC6" s="41"/>
    </row>
    <row r="7" spans="1:72" s="4" customFormat="1" ht="24.75" customHeight="1">
      <c r="AB7" s="42" t="s">
        <v>218</v>
      </c>
      <c r="AC7" s="42"/>
      <c r="AD7" s="42"/>
      <c r="AE7" s="90" t="s">
        <v>219</v>
      </c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42"/>
    </row>
    <row r="8" spans="1:72" s="1" customFormat="1" ht="12.75" customHeight="1">
      <c r="AB8" s="7"/>
      <c r="AC8" s="7" t="s">
        <v>3</v>
      </c>
      <c r="AD8" s="7"/>
      <c r="AE8" s="7"/>
      <c r="AF8" s="40" t="s">
        <v>4</v>
      </c>
      <c r="AG8" s="91"/>
      <c r="AH8" s="91"/>
      <c r="AI8" s="43" t="s">
        <v>4</v>
      </c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3">
        <v>20</v>
      </c>
      <c r="AY8" s="93"/>
      <c r="AZ8" s="94" t="s">
        <v>211</v>
      </c>
      <c r="BA8" s="94"/>
      <c r="BB8" s="7" t="s">
        <v>25</v>
      </c>
      <c r="BC8" s="7"/>
      <c r="BT8" s="1" t="s">
        <v>224</v>
      </c>
    </row>
    <row r="9" spans="1:72" s="4" customFormat="1" ht="15.75">
      <c r="AB9" s="7"/>
      <c r="AC9" s="7"/>
      <c r="AD9" s="7"/>
      <c r="AE9" s="7"/>
      <c r="AF9" s="7"/>
      <c r="AG9" s="7"/>
      <c r="AH9" s="85" t="s">
        <v>6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7"/>
      <c r="BB9" s="7"/>
      <c r="BC9" s="7"/>
    </row>
    <row r="10" spans="1:72" s="1" customFormat="1" ht="12.75" customHeight="1"/>
    <row r="11" spans="1:72" s="4" customFormat="1" ht="30" customHeight="1"/>
    <row r="12" spans="1:72" s="4" customFormat="1" ht="12.75" customHeight="1"/>
    <row r="13" spans="1:72" s="7" customFormat="1" ht="27" customHeight="1">
      <c r="A13" s="86" t="s">
        <v>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</row>
    <row r="14" spans="1:72" s="7" customFormat="1" ht="24" customHeight="1">
      <c r="A14" s="39"/>
      <c r="B14" s="39"/>
      <c r="C14" s="39"/>
      <c r="D14" s="39"/>
      <c r="E14" s="39"/>
      <c r="F14" s="39"/>
      <c r="G14" s="39"/>
      <c r="H14" s="89" t="s">
        <v>276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</row>
    <row r="15" spans="1:72" s="8" customFormat="1" ht="12.75" customHeight="1"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</row>
    <row r="16" spans="1:72" s="4" customFormat="1" ht="15" customHeight="1">
      <c r="AT16" s="88" t="s">
        <v>9</v>
      </c>
      <c r="AU16" s="88"/>
      <c r="AV16" s="88"/>
      <c r="AW16" s="88"/>
      <c r="AX16" s="88"/>
      <c r="AY16" s="88"/>
      <c r="AZ16" s="88"/>
      <c r="BA16" s="88"/>
      <c r="BB16" s="88"/>
      <c r="BC16" s="88"/>
    </row>
    <row r="17" spans="1:55" s="4" customFormat="1" ht="15" customHeight="1">
      <c r="AR17" s="6" t="s">
        <v>10</v>
      </c>
      <c r="AT17" s="82"/>
      <c r="AU17" s="83"/>
      <c r="AV17" s="83"/>
      <c r="AW17" s="83"/>
      <c r="AX17" s="83"/>
      <c r="AY17" s="83"/>
      <c r="AZ17" s="83"/>
      <c r="BA17" s="83"/>
      <c r="BB17" s="83"/>
      <c r="BC17" s="84"/>
    </row>
    <row r="18" spans="1:55" s="4" customFormat="1" ht="15" customHeight="1">
      <c r="P18" s="6" t="s">
        <v>4</v>
      </c>
      <c r="Q18" s="74" t="s">
        <v>239</v>
      </c>
      <c r="R18" s="74"/>
      <c r="S18" s="74"/>
      <c r="T18" s="4" t="s">
        <v>4</v>
      </c>
      <c r="U18" s="74" t="s">
        <v>238</v>
      </c>
      <c r="V18" s="74"/>
      <c r="W18" s="74"/>
      <c r="X18" s="74"/>
      <c r="Y18" s="74"/>
      <c r="Z18" s="74"/>
      <c r="AA18" s="74"/>
      <c r="AB18" s="74"/>
      <c r="AC18" s="74"/>
      <c r="AD18" s="74"/>
      <c r="AF18" s="74" t="s">
        <v>240</v>
      </c>
      <c r="AG18" s="74"/>
      <c r="AH18" s="74"/>
      <c r="AI18" s="74"/>
      <c r="AJ18" s="4" t="s">
        <v>25</v>
      </c>
      <c r="AR18" s="6" t="s">
        <v>11</v>
      </c>
      <c r="AT18" s="82"/>
      <c r="AU18" s="83"/>
      <c r="AV18" s="83"/>
      <c r="AW18" s="83"/>
      <c r="AX18" s="83"/>
      <c r="AY18" s="83"/>
      <c r="AZ18" s="83"/>
      <c r="BA18" s="83"/>
      <c r="BB18" s="83"/>
      <c r="BC18" s="84"/>
    </row>
    <row r="19" spans="1:55" s="4" customFormat="1" ht="15" customHeight="1">
      <c r="AR19" s="6" t="s">
        <v>12</v>
      </c>
      <c r="AT19" s="213"/>
      <c r="AU19" s="214"/>
      <c r="AV19" s="214"/>
      <c r="AW19" s="214"/>
      <c r="AX19" s="214"/>
      <c r="AY19" s="214"/>
      <c r="AZ19" s="214"/>
      <c r="BA19" s="214"/>
      <c r="BB19" s="214"/>
      <c r="BC19" s="215"/>
    </row>
    <row r="20" spans="1:55" s="4" customFormat="1" ht="15" customHeight="1">
      <c r="AR20" s="6" t="s">
        <v>13</v>
      </c>
      <c r="AT20" s="213" t="s">
        <v>281</v>
      </c>
      <c r="AU20" s="214"/>
      <c r="AV20" s="214"/>
      <c r="AW20" s="214"/>
      <c r="AX20" s="214"/>
      <c r="AY20" s="214"/>
      <c r="AZ20" s="214"/>
      <c r="BA20" s="214"/>
      <c r="BB20" s="214"/>
      <c r="BC20" s="215"/>
    </row>
    <row r="21" spans="1:55" s="4" customFormat="1" ht="24.75" customHeight="1">
      <c r="A21" s="75" t="s">
        <v>212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47"/>
      <c r="M21" s="47"/>
      <c r="N21" s="47"/>
      <c r="O21" s="47"/>
      <c r="P21" s="47"/>
      <c r="Q21" s="47"/>
      <c r="R21" s="47"/>
      <c r="S21" s="210" t="s">
        <v>277</v>
      </c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1"/>
      <c r="AL21" s="211"/>
      <c r="AM21" s="211"/>
      <c r="AN21" s="211"/>
      <c r="AO21" s="211"/>
      <c r="AP21" s="211"/>
      <c r="AQ21" s="211"/>
      <c r="AR21" s="212" t="s">
        <v>14</v>
      </c>
      <c r="AS21" s="211"/>
      <c r="AT21" s="213" t="s">
        <v>280</v>
      </c>
      <c r="AU21" s="214"/>
      <c r="AV21" s="214"/>
      <c r="AW21" s="214"/>
      <c r="AX21" s="214"/>
      <c r="AY21" s="214"/>
      <c r="AZ21" s="214"/>
      <c r="BA21" s="214"/>
      <c r="BB21" s="214"/>
      <c r="BC21" s="215"/>
    </row>
    <row r="22" spans="1:55" s="4" customFormat="1" ht="56.2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47"/>
      <c r="M22" s="47"/>
      <c r="N22" s="47"/>
      <c r="O22" s="47"/>
      <c r="P22" s="47"/>
      <c r="Q22" s="47"/>
      <c r="R22" s="47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1"/>
      <c r="AL22" s="211"/>
      <c r="AM22" s="211"/>
      <c r="AN22" s="211"/>
      <c r="AO22" s="211"/>
      <c r="AP22" s="211"/>
      <c r="AQ22" s="211"/>
      <c r="AR22" s="212" t="s">
        <v>15</v>
      </c>
      <c r="AS22" s="211"/>
      <c r="AT22" s="216" t="s">
        <v>234</v>
      </c>
      <c r="AU22" s="217"/>
      <c r="AV22" s="217"/>
      <c r="AW22" s="217"/>
      <c r="AX22" s="217"/>
      <c r="AY22" s="217"/>
      <c r="AZ22" s="217"/>
      <c r="BA22" s="217"/>
      <c r="BB22" s="217"/>
      <c r="BC22" s="218"/>
    </row>
    <row r="23" spans="1:55" s="4" customFormat="1" ht="21" customHeight="1"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1"/>
      <c r="AL23" s="211"/>
      <c r="AM23" s="211"/>
      <c r="AN23" s="211"/>
      <c r="AO23" s="211"/>
      <c r="AP23" s="211"/>
      <c r="AQ23" s="211"/>
      <c r="AR23" s="212" t="s">
        <v>16</v>
      </c>
      <c r="AS23" s="211"/>
      <c r="AT23" s="216"/>
      <c r="AU23" s="217"/>
      <c r="AV23" s="217"/>
      <c r="AW23" s="217"/>
      <c r="AX23" s="217"/>
      <c r="AY23" s="217"/>
      <c r="AZ23" s="217"/>
      <c r="BA23" s="217"/>
      <c r="BB23" s="217"/>
      <c r="BC23" s="218"/>
    </row>
    <row r="24" spans="1:55" s="10" customFormat="1" ht="15" customHeight="1">
      <c r="A24" s="9" t="s">
        <v>17</v>
      </c>
      <c r="S24" s="219" t="s">
        <v>278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20"/>
      <c r="AL24" s="220"/>
      <c r="AM24" s="220"/>
      <c r="AN24" s="220"/>
      <c r="AO24" s="220"/>
      <c r="AP24" s="220"/>
      <c r="AQ24" s="220"/>
      <c r="AR24" s="221" t="s">
        <v>18</v>
      </c>
      <c r="AS24" s="220"/>
      <c r="AT24" s="213" t="s">
        <v>282</v>
      </c>
      <c r="AU24" s="214"/>
      <c r="AV24" s="214"/>
      <c r="AW24" s="214"/>
      <c r="AX24" s="214"/>
      <c r="AY24" s="214"/>
      <c r="AZ24" s="214"/>
      <c r="BA24" s="214"/>
      <c r="BB24" s="214"/>
      <c r="BC24" s="215"/>
    </row>
    <row r="25" spans="1:55" s="10" customFormat="1" ht="15" customHeight="1">
      <c r="A25" s="11" t="s">
        <v>19</v>
      </c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0"/>
      <c r="AL25" s="220"/>
      <c r="AM25" s="220"/>
      <c r="AN25" s="220"/>
      <c r="AO25" s="220"/>
      <c r="AP25" s="220"/>
      <c r="AQ25" s="220"/>
      <c r="AR25" s="212" t="s">
        <v>20</v>
      </c>
      <c r="AS25" s="220"/>
      <c r="AT25" s="213"/>
      <c r="AU25" s="214"/>
      <c r="AV25" s="214"/>
      <c r="AW25" s="214"/>
      <c r="AX25" s="214"/>
      <c r="AY25" s="214"/>
      <c r="AZ25" s="214"/>
      <c r="BA25" s="214"/>
      <c r="BB25" s="214"/>
      <c r="BC25" s="215"/>
    </row>
    <row r="26" spans="1:55" s="10" customFormat="1" ht="9" customHeight="1">
      <c r="A26" s="1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0"/>
      <c r="AL26" s="220"/>
      <c r="AM26" s="220"/>
      <c r="AN26" s="220"/>
      <c r="AO26" s="220"/>
      <c r="AP26" s="220"/>
      <c r="AQ26" s="220"/>
      <c r="AR26" s="223"/>
      <c r="AS26" s="220"/>
      <c r="AT26" s="224"/>
      <c r="AU26" s="225"/>
      <c r="AV26" s="225"/>
      <c r="AW26" s="225"/>
      <c r="AX26" s="225"/>
      <c r="AY26" s="225"/>
      <c r="AZ26" s="225"/>
      <c r="BA26" s="225"/>
      <c r="BB26" s="225"/>
      <c r="BC26" s="226"/>
    </row>
    <row r="27" spans="1:55" s="10" customFormat="1" ht="25.5" customHeight="1">
      <c r="A27" s="75" t="s">
        <v>21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227" t="s">
        <v>233</v>
      </c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8" t="s">
        <v>26</v>
      </c>
      <c r="AL27" s="228"/>
      <c r="AM27" s="228"/>
      <c r="AN27" s="228"/>
      <c r="AO27" s="228"/>
      <c r="AP27" s="228"/>
      <c r="AQ27" s="228"/>
      <c r="AR27" s="228"/>
      <c r="AS27" s="220"/>
      <c r="AT27" s="216"/>
      <c r="AU27" s="217"/>
      <c r="AV27" s="217"/>
      <c r="AW27" s="217"/>
      <c r="AX27" s="217"/>
      <c r="AY27" s="217"/>
      <c r="AZ27" s="217"/>
      <c r="BA27" s="217"/>
      <c r="BB27" s="217"/>
      <c r="BC27" s="218"/>
    </row>
    <row r="28" spans="1:55" s="10" customFormat="1" ht="22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9"/>
      <c r="AX28" s="229"/>
      <c r="AY28" s="229"/>
      <c r="AZ28" s="229"/>
      <c r="BA28" s="229"/>
      <c r="BB28" s="229"/>
      <c r="BC28" s="229"/>
    </row>
    <row r="29" spans="1:55" s="4" customFormat="1">
      <c r="A29" s="1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S29" s="211"/>
      <c r="T29" s="211"/>
      <c r="U29" s="211"/>
      <c r="V29" s="211"/>
      <c r="W29" s="211"/>
      <c r="X29" s="211"/>
      <c r="Y29" s="211"/>
      <c r="Z29" s="211"/>
      <c r="AA29" s="211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</row>
    <row r="30" spans="1:55" s="4" customFormat="1" ht="39.75" customHeight="1">
      <c r="A30" s="76" t="s">
        <v>213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13"/>
      <c r="O30" s="13"/>
      <c r="P30" s="13"/>
      <c r="Q30" s="13"/>
      <c r="R30" s="13"/>
      <c r="S30" s="231" t="s">
        <v>279</v>
      </c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</row>
    <row r="31" spans="1:55" s="4" customFormat="1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</row>
    <row r="32" spans="1:55" s="4" customFormat="1" ht="31.5" customHeight="1"/>
    <row r="33" spans="1:56" s="15" customFormat="1" ht="14.25">
      <c r="A33" s="77" t="s">
        <v>231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</row>
    <row r="34" spans="1:56" s="15" customFormat="1" ht="9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</row>
    <row r="35" spans="1:56" s="4" customFormat="1" ht="9.75" customHeight="1">
      <c r="A35" s="21" t="s">
        <v>235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6" s="4" customFormat="1" ht="56.25" customHeight="1">
      <c r="A36" s="78" t="s">
        <v>286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</row>
    <row r="37" spans="1:56" s="4" customFormat="1" ht="3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6" s="4" customFormat="1" ht="15" customHeight="1">
      <c r="A38" s="21" t="s">
        <v>236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6" s="4" customFormat="1" ht="81" customHeight="1">
      <c r="A39" s="79" t="s">
        <v>288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</row>
    <row r="40" spans="1:56" s="4" customFormat="1" ht="40.5" customHeight="1">
      <c r="A40" s="80" t="s">
        <v>237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</row>
    <row r="41" spans="1:56" s="4" customFormat="1" ht="33.75" customHeight="1">
      <c r="A41" s="81" t="s">
        <v>287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</row>
    <row r="42" spans="1:56" s="4" customFormat="1" ht="1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6" s="4" customFormat="1" ht="13.5">
      <c r="A43" s="20" t="s">
        <v>217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19"/>
    </row>
    <row r="44" spans="1:56" s="4" customFormat="1" ht="13.5">
      <c r="A44" s="233"/>
      <c r="B44" s="233"/>
      <c r="C44" s="233"/>
      <c r="D44" s="233"/>
      <c r="E44" s="233"/>
      <c r="F44" s="233"/>
      <c r="G44" s="234" t="s">
        <v>22</v>
      </c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13.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13.5">
      <c r="A46" s="234" t="s">
        <v>220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0"/>
      <c r="AW46" s="20"/>
      <c r="AX46" s="20"/>
      <c r="AY46" s="20"/>
      <c r="AZ46" s="20"/>
      <c r="BA46" s="20"/>
      <c r="BB46" s="20"/>
      <c r="BC46" s="20"/>
      <c r="BD46" s="19"/>
    </row>
    <row r="47" spans="1:56" s="4" customFormat="1" ht="13.5">
      <c r="A47" s="235" t="s">
        <v>27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6"/>
      <c r="AM47" s="236"/>
      <c r="AN47" s="236"/>
      <c r="AO47" s="236"/>
      <c r="AP47" s="236"/>
      <c r="AQ47" s="236"/>
      <c r="AR47" s="234" t="s">
        <v>23</v>
      </c>
      <c r="AS47" s="235"/>
      <c r="AT47" s="235"/>
      <c r="AU47" s="235"/>
      <c r="AV47" s="19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3.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19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3.5" hidden="1">
      <c r="A49" s="234" t="s">
        <v>214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0"/>
      <c r="AW49" s="20"/>
      <c r="AX49" s="20"/>
      <c r="AY49" s="20"/>
      <c r="AZ49" s="20"/>
      <c r="BA49" s="20"/>
      <c r="BB49" s="20"/>
      <c r="BC49" s="20"/>
      <c r="BD49" s="19"/>
    </row>
    <row r="50" spans="1:56" s="4" customFormat="1" ht="13.5" hidden="1">
      <c r="A50" s="235" t="s">
        <v>28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6"/>
      <c r="AP50" s="236"/>
      <c r="AQ50" s="236"/>
      <c r="AR50" s="236"/>
      <c r="AS50" s="236"/>
      <c r="AT50" s="236"/>
      <c r="AU50" s="234" t="s">
        <v>23</v>
      </c>
      <c r="AV50" s="19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.5" customHeight="1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19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3.5" hidden="1">
      <c r="A52" s="235" t="s">
        <v>214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19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3.5" hidden="1">
      <c r="A53" s="234" t="s">
        <v>29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11"/>
      <c r="AP53" s="236"/>
      <c r="AQ53" s="236"/>
      <c r="AR53" s="236"/>
      <c r="AS53" s="236"/>
      <c r="AT53" s="236"/>
      <c r="AU53" s="236"/>
      <c r="AV53" s="21" t="s">
        <v>24</v>
      </c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3.5" hidden="1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11"/>
      <c r="AQ54" s="211"/>
      <c r="AR54" s="211"/>
      <c r="AS54" s="211"/>
      <c r="AT54" s="211"/>
      <c r="AU54" s="211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3.5">
      <c r="A55" s="235" t="s">
        <v>30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19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3.5">
      <c r="A56" s="236"/>
      <c r="B56" s="236"/>
      <c r="C56" s="236"/>
      <c r="D56" s="236"/>
      <c r="E56" s="236"/>
      <c r="F56" s="236"/>
      <c r="G56" s="234" t="s">
        <v>22</v>
      </c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19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3.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19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3.5">
      <c r="A58" s="235" t="s">
        <v>221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6"/>
      <c r="AL58" s="236"/>
      <c r="AM58" s="236"/>
      <c r="AN58" s="236"/>
      <c r="AO58" s="236"/>
      <c r="AP58" s="236"/>
      <c r="AQ58" s="236"/>
      <c r="AR58" s="234" t="s">
        <v>24</v>
      </c>
      <c r="AS58" s="235"/>
      <c r="AT58" s="235"/>
      <c r="AU58" s="235"/>
      <c r="AV58" s="19"/>
      <c r="AW58" s="19"/>
      <c r="AX58" s="19"/>
      <c r="AY58" s="19"/>
      <c r="AZ58" s="19"/>
      <c r="BA58" s="19"/>
      <c r="BB58" s="19"/>
      <c r="BC58" s="19"/>
      <c r="BD58" s="19"/>
    </row>
  </sheetData>
  <mergeCells count="49">
    <mergeCell ref="A1:BC1"/>
    <mergeCell ref="AB3:BC3"/>
    <mergeCell ref="AB4:BC4"/>
    <mergeCell ref="AB5:BC5"/>
    <mergeCell ref="AR6:BA6"/>
    <mergeCell ref="AE7:BB7"/>
    <mergeCell ref="AG8:AH8"/>
    <mergeCell ref="AJ8:AW8"/>
    <mergeCell ref="AX8:AY8"/>
    <mergeCell ref="AZ8:BA8"/>
    <mergeCell ref="AH9:AZ9"/>
    <mergeCell ref="A13:BC13"/>
    <mergeCell ref="O15:AP15"/>
    <mergeCell ref="AT16:BC16"/>
    <mergeCell ref="AT17:BC17"/>
    <mergeCell ref="H14:BC14"/>
    <mergeCell ref="Q18:S18"/>
    <mergeCell ref="U18:AD18"/>
    <mergeCell ref="AF18:AI18"/>
    <mergeCell ref="AT18:BC18"/>
    <mergeCell ref="AT19:BC19"/>
    <mergeCell ref="AT20:BC20"/>
    <mergeCell ref="A21:K22"/>
    <mergeCell ref="AT21:BC21"/>
    <mergeCell ref="AT22:BC22"/>
    <mergeCell ref="S21:AJ23"/>
    <mergeCell ref="AT23:BC23"/>
    <mergeCell ref="S24:AJ24"/>
    <mergeCell ref="AT24:BC24"/>
    <mergeCell ref="S25:AJ25"/>
    <mergeCell ref="AT25:BC25"/>
    <mergeCell ref="A41:BC41"/>
    <mergeCell ref="A44:F44"/>
    <mergeCell ref="S26:AJ26"/>
    <mergeCell ref="AT26:BC27"/>
    <mergeCell ref="A27:R28"/>
    <mergeCell ref="S27:AJ28"/>
    <mergeCell ref="AK27:AR27"/>
    <mergeCell ref="A30:M31"/>
    <mergeCell ref="S30:AK31"/>
    <mergeCell ref="A33:BC33"/>
    <mergeCell ref="A36:BC36"/>
    <mergeCell ref="A39:BC39"/>
    <mergeCell ref="A40:BC40"/>
    <mergeCell ref="AL47:AQ47"/>
    <mergeCell ref="AO50:AT50"/>
    <mergeCell ref="AP53:AU53"/>
    <mergeCell ref="A56:F56"/>
    <mergeCell ref="AK58:AQ58"/>
  </mergeCells>
  <pageMargins left="0.59055118110236227" right="0.39370078740157483" top="0.59055118110236227" bottom="0.59055118110236227" header="0.51181102362204722" footer="0.51181102362204722"/>
  <pageSetup paperSize="9" scale="80" orientation="portrait" r:id="rId1"/>
  <headerFooter alignWithMargins="0"/>
  <rowBreaks count="1" manualBreakCount="1">
    <brk id="32" max="55" man="1"/>
  </rowBreaks>
  <colBreaks count="1" manualBreakCount="1">
    <brk id="55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93"/>
  <sheetViews>
    <sheetView showGridLines="0" workbookViewId="0">
      <selection activeCell="AS6" sqref="AS6:BC88"/>
    </sheetView>
  </sheetViews>
  <sheetFormatPr defaultColWidth="1.83203125" defaultRowHeight="12.75"/>
  <cols>
    <col min="39" max="39" width="3.5" customWidth="1"/>
    <col min="55" max="55" width="3.1640625" customWidth="1"/>
  </cols>
  <sheetData>
    <row r="1" spans="1:55" s="2" customFormat="1" ht="15" customHeight="1">
      <c r="C1" s="119" t="s">
        <v>31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24"/>
    </row>
    <row r="2" spans="1:55" s="2" customFormat="1" ht="19.5" customHeight="1">
      <c r="H2" s="17"/>
      <c r="I2" s="17"/>
      <c r="J2" s="17"/>
      <c r="P2" s="3" t="s">
        <v>8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1">
        <v>20</v>
      </c>
      <c r="AM2" s="121"/>
      <c r="AN2" s="122" t="s">
        <v>211</v>
      </c>
      <c r="AO2" s="122"/>
      <c r="AP2" s="16" t="s">
        <v>5</v>
      </c>
    </row>
    <row r="3" spans="1:55" s="1" customFormat="1" ht="12">
      <c r="H3" s="25"/>
      <c r="J3" s="5"/>
      <c r="O3" s="5"/>
      <c r="P3" s="5"/>
      <c r="Q3" s="132" t="s">
        <v>32</v>
      </c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5"/>
      <c r="AM3" s="5"/>
      <c r="AN3" s="5"/>
      <c r="AO3" s="5"/>
      <c r="AP3" s="5"/>
      <c r="AQ3" s="5"/>
      <c r="AS3" s="5"/>
    </row>
    <row r="4" spans="1:55" s="2" customFormat="1" ht="12.75" customHeight="1"/>
    <row r="5" spans="1:55" s="2" customFormat="1" ht="16.5" customHeight="1">
      <c r="A5" s="101" t="s">
        <v>150</v>
      </c>
      <c r="B5" s="102"/>
      <c r="C5" s="102"/>
      <c r="D5" s="102"/>
      <c r="E5" s="103"/>
      <c r="F5" s="102" t="s">
        <v>33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3"/>
      <c r="AS5" s="101" t="s">
        <v>34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3"/>
    </row>
    <row r="6" spans="1:55" s="15" customFormat="1" ht="16.5" customHeight="1">
      <c r="A6" s="123">
        <v>1</v>
      </c>
      <c r="B6" s="124"/>
      <c r="C6" s="124"/>
      <c r="D6" s="124"/>
      <c r="E6" s="125"/>
      <c r="F6" s="114" t="s">
        <v>35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5"/>
      <c r="AS6" s="237"/>
      <c r="AT6" s="238"/>
      <c r="AU6" s="238"/>
      <c r="AV6" s="238"/>
      <c r="AW6" s="238"/>
      <c r="AX6" s="238"/>
      <c r="AY6" s="238"/>
      <c r="AZ6" s="238"/>
      <c r="BA6" s="238"/>
      <c r="BB6" s="238"/>
      <c r="BC6" s="239"/>
    </row>
    <row r="7" spans="1:55" s="2" customFormat="1" ht="15">
      <c r="A7" s="108"/>
      <c r="B7" s="109"/>
      <c r="C7" s="109"/>
      <c r="D7" s="109"/>
      <c r="E7" s="110"/>
      <c r="F7" s="106" t="s">
        <v>36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7"/>
      <c r="AS7" s="240"/>
      <c r="AT7" s="241"/>
      <c r="AU7" s="241"/>
      <c r="AV7" s="241"/>
      <c r="AW7" s="241"/>
      <c r="AX7" s="241"/>
      <c r="AY7" s="241"/>
      <c r="AZ7" s="241"/>
      <c r="BA7" s="241"/>
      <c r="BB7" s="241"/>
      <c r="BC7" s="242"/>
    </row>
    <row r="8" spans="1:55" s="2" customFormat="1" ht="30" customHeight="1">
      <c r="A8" s="108" t="s">
        <v>37</v>
      </c>
      <c r="B8" s="109"/>
      <c r="C8" s="109"/>
      <c r="D8" s="109"/>
      <c r="E8" s="110"/>
      <c r="F8" s="104" t="s">
        <v>38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5"/>
      <c r="AS8" s="243"/>
      <c r="AT8" s="244"/>
      <c r="AU8" s="244"/>
      <c r="AV8" s="244"/>
      <c r="AW8" s="244"/>
      <c r="AX8" s="244"/>
      <c r="AY8" s="244"/>
      <c r="AZ8" s="244"/>
      <c r="BA8" s="244"/>
      <c r="BB8" s="244"/>
      <c r="BC8" s="245"/>
    </row>
    <row r="9" spans="1:55" s="2" customFormat="1" ht="15" customHeight="1">
      <c r="A9" s="108"/>
      <c r="B9" s="109"/>
      <c r="C9" s="109"/>
      <c r="D9" s="109"/>
      <c r="E9" s="110"/>
      <c r="F9" s="106" t="s">
        <v>39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7"/>
      <c r="AS9" s="240"/>
      <c r="AT9" s="241"/>
      <c r="AU9" s="241"/>
      <c r="AV9" s="241"/>
      <c r="AW9" s="241"/>
      <c r="AX9" s="241"/>
      <c r="AY9" s="241"/>
      <c r="AZ9" s="241"/>
      <c r="BA9" s="241"/>
      <c r="BB9" s="241"/>
      <c r="BC9" s="242"/>
    </row>
    <row r="10" spans="1:55" s="2" customFormat="1" ht="15" customHeight="1">
      <c r="A10" s="101" t="s">
        <v>40</v>
      </c>
      <c r="B10" s="102"/>
      <c r="C10" s="102"/>
      <c r="D10" s="102"/>
      <c r="E10" s="103"/>
      <c r="F10" s="104" t="s">
        <v>41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5"/>
      <c r="AS10" s="116"/>
      <c r="AT10" s="117"/>
      <c r="AU10" s="117"/>
      <c r="AV10" s="117"/>
      <c r="AW10" s="117"/>
      <c r="AX10" s="117"/>
      <c r="AY10" s="117"/>
      <c r="AZ10" s="117"/>
      <c r="BA10" s="117"/>
      <c r="BB10" s="117"/>
      <c r="BC10" s="118"/>
    </row>
    <row r="11" spans="1:55" s="2" customFormat="1" ht="15" customHeight="1">
      <c r="A11" s="101" t="s">
        <v>42</v>
      </c>
      <c r="B11" s="102"/>
      <c r="C11" s="102"/>
      <c r="D11" s="102"/>
      <c r="E11" s="103"/>
      <c r="F11" s="104" t="s">
        <v>43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5"/>
      <c r="AS11" s="116"/>
      <c r="AT11" s="117"/>
      <c r="AU11" s="117"/>
      <c r="AV11" s="117"/>
      <c r="AW11" s="117"/>
      <c r="AX11" s="117"/>
      <c r="AY11" s="117"/>
      <c r="AZ11" s="117"/>
      <c r="BA11" s="117"/>
      <c r="BB11" s="117"/>
      <c r="BC11" s="118"/>
    </row>
    <row r="12" spans="1:55" s="2" customFormat="1" ht="15" customHeight="1">
      <c r="A12" s="101"/>
      <c r="B12" s="102"/>
      <c r="C12" s="102"/>
      <c r="D12" s="102"/>
      <c r="E12" s="103"/>
      <c r="F12" s="106" t="s">
        <v>39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7"/>
      <c r="AS12" s="116"/>
      <c r="AT12" s="117"/>
      <c r="AU12" s="117"/>
      <c r="AV12" s="117"/>
      <c r="AW12" s="117"/>
      <c r="AX12" s="117"/>
      <c r="AY12" s="117"/>
      <c r="AZ12" s="117"/>
      <c r="BA12" s="117"/>
      <c r="BB12" s="117"/>
      <c r="BC12" s="118"/>
    </row>
    <row r="13" spans="1:55" s="2" customFormat="1" ht="15" customHeight="1">
      <c r="A13" s="101" t="s">
        <v>44</v>
      </c>
      <c r="B13" s="102"/>
      <c r="C13" s="102"/>
      <c r="D13" s="102"/>
      <c r="E13" s="103"/>
      <c r="F13" s="104" t="s">
        <v>45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5"/>
      <c r="AS13" s="116"/>
      <c r="AT13" s="117"/>
      <c r="AU13" s="117"/>
      <c r="AV13" s="117"/>
      <c r="AW13" s="117"/>
      <c r="AX13" s="117"/>
      <c r="AY13" s="117"/>
      <c r="AZ13" s="117"/>
      <c r="BA13" s="117"/>
      <c r="BB13" s="117"/>
      <c r="BC13" s="118"/>
    </row>
    <row r="14" spans="1:55" s="2" customFormat="1" ht="15" customHeight="1">
      <c r="A14" s="101" t="s">
        <v>46</v>
      </c>
      <c r="B14" s="102"/>
      <c r="C14" s="102"/>
      <c r="D14" s="102"/>
      <c r="E14" s="103"/>
      <c r="F14" s="104" t="s">
        <v>47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5"/>
      <c r="AS14" s="116"/>
      <c r="AT14" s="117"/>
      <c r="AU14" s="117"/>
      <c r="AV14" s="117"/>
      <c r="AW14" s="117"/>
      <c r="AX14" s="117"/>
      <c r="AY14" s="117"/>
      <c r="AZ14" s="117"/>
      <c r="BA14" s="117"/>
      <c r="BB14" s="117"/>
      <c r="BC14" s="118"/>
    </row>
    <row r="15" spans="1:55" s="15" customFormat="1" ht="15" customHeight="1">
      <c r="A15" s="111">
        <v>2</v>
      </c>
      <c r="B15" s="112"/>
      <c r="C15" s="112"/>
      <c r="D15" s="112"/>
      <c r="E15" s="113"/>
      <c r="F15" s="114" t="s">
        <v>48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5"/>
      <c r="AS15" s="246"/>
      <c r="AT15" s="247"/>
      <c r="AU15" s="247"/>
      <c r="AV15" s="247"/>
      <c r="AW15" s="247"/>
      <c r="AX15" s="247"/>
      <c r="AY15" s="247"/>
      <c r="AZ15" s="247"/>
      <c r="BA15" s="247"/>
      <c r="BB15" s="247"/>
      <c r="BC15" s="248"/>
    </row>
    <row r="16" spans="1:55" s="2" customFormat="1" ht="15" customHeight="1">
      <c r="A16" s="101"/>
      <c r="B16" s="102"/>
      <c r="C16" s="102"/>
      <c r="D16" s="102"/>
      <c r="E16" s="103"/>
      <c r="F16" s="106" t="s">
        <v>36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7"/>
      <c r="AS16" s="116"/>
      <c r="AT16" s="117"/>
      <c r="AU16" s="117"/>
      <c r="AV16" s="117"/>
      <c r="AW16" s="117"/>
      <c r="AX16" s="117"/>
      <c r="AY16" s="117"/>
      <c r="AZ16" s="117"/>
      <c r="BA16" s="117"/>
      <c r="BB16" s="117"/>
      <c r="BC16" s="118"/>
    </row>
    <row r="17" spans="1:55" s="2" customFormat="1" ht="15" customHeight="1">
      <c r="A17" s="101" t="s">
        <v>49</v>
      </c>
      <c r="B17" s="102"/>
      <c r="C17" s="102"/>
      <c r="D17" s="102"/>
      <c r="E17" s="103"/>
      <c r="F17" s="106" t="s">
        <v>50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7"/>
      <c r="AS17" s="116"/>
      <c r="AT17" s="117"/>
      <c r="AU17" s="117"/>
      <c r="AV17" s="117"/>
      <c r="AW17" s="117"/>
      <c r="AX17" s="117"/>
      <c r="AY17" s="117"/>
      <c r="AZ17" s="117"/>
      <c r="BA17" s="117"/>
      <c r="BB17" s="117"/>
      <c r="BC17" s="118"/>
    </row>
    <row r="18" spans="1:55" s="2" customFormat="1" ht="15" customHeight="1">
      <c r="A18" s="101"/>
      <c r="B18" s="102"/>
      <c r="C18" s="102"/>
      <c r="D18" s="102"/>
      <c r="E18" s="103"/>
      <c r="F18" s="106" t="s">
        <v>39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7"/>
      <c r="AS18" s="116"/>
      <c r="AT18" s="117"/>
      <c r="AU18" s="117"/>
      <c r="AV18" s="117"/>
      <c r="AW18" s="117"/>
      <c r="AX18" s="117"/>
      <c r="AY18" s="117"/>
      <c r="AZ18" s="117"/>
      <c r="BA18" s="117"/>
      <c r="BB18" s="117"/>
      <c r="BC18" s="118"/>
    </row>
    <row r="19" spans="1:55" s="2" customFormat="1" ht="15" customHeight="1">
      <c r="A19" s="101" t="s">
        <v>51</v>
      </c>
      <c r="B19" s="102"/>
      <c r="C19" s="102"/>
      <c r="D19" s="102"/>
      <c r="E19" s="103"/>
      <c r="F19" s="106" t="s">
        <v>52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16"/>
      <c r="AT19" s="117"/>
      <c r="AU19" s="117"/>
      <c r="AV19" s="117"/>
      <c r="AW19" s="117"/>
      <c r="AX19" s="117"/>
      <c r="AY19" s="117"/>
      <c r="AZ19" s="117"/>
      <c r="BA19" s="117"/>
      <c r="BB19" s="117"/>
      <c r="BC19" s="118"/>
    </row>
    <row r="20" spans="1:55" s="2" customFormat="1" ht="30" customHeight="1">
      <c r="A20" s="101" t="s">
        <v>53</v>
      </c>
      <c r="B20" s="102"/>
      <c r="C20" s="102"/>
      <c r="D20" s="102"/>
      <c r="E20" s="103"/>
      <c r="F20" s="106" t="s">
        <v>54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  <c r="AS20" s="116">
        <v>0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8"/>
    </row>
    <row r="21" spans="1:55" s="2" customFormat="1" ht="15" customHeight="1">
      <c r="A21" s="101" t="s">
        <v>55</v>
      </c>
      <c r="B21" s="102"/>
      <c r="C21" s="102"/>
      <c r="D21" s="102"/>
      <c r="E21" s="103"/>
      <c r="F21" s="106" t="s">
        <v>56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7"/>
      <c r="AS21" s="116">
        <v>0</v>
      </c>
      <c r="AT21" s="117"/>
      <c r="AU21" s="117"/>
      <c r="AV21" s="117"/>
      <c r="AW21" s="117"/>
      <c r="AX21" s="117"/>
      <c r="AY21" s="117"/>
      <c r="AZ21" s="117"/>
      <c r="BA21" s="117"/>
      <c r="BB21" s="117"/>
      <c r="BC21" s="118"/>
    </row>
    <row r="22" spans="1:55" s="2" customFormat="1" ht="30" customHeight="1">
      <c r="A22" s="101" t="s">
        <v>57</v>
      </c>
      <c r="B22" s="102"/>
      <c r="C22" s="102"/>
      <c r="D22" s="102"/>
      <c r="E22" s="103"/>
      <c r="F22" s="106" t="s">
        <v>225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7"/>
      <c r="AS22" s="116">
        <v>0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8"/>
    </row>
    <row r="23" spans="1:55" s="2" customFormat="1" ht="30" customHeight="1">
      <c r="A23" s="108" t="s">
        <v>58</v>
      </c>
      <c r="B23" s="109"/>
      <c r="C23" s="109"/>
      <c r="D23" s="109"/>
      <c r="E23" s="110"/>
      <c r="F23" s="104" t="s">
        <v>226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5"/>
      <c r="AS23" s="243">
        <f>AS25+AS26+AS27+AS28+AS29+AS30+AS31+AS32+AS33+AS34+AS35</f>
        <v>0</v>
      </c>
      <c r="AT23" s="244"/>
      <c r="AU23" s="244"/>
      <c r="AV23" s="244"/>
      <c r="AW23" s="244"/>
      <c r="AX23" s="244"/>
      <c r="AY23" s="244"/>
      <c r="AZ23" s="244"/>
      <c r="BA23" s="244"/>
      <c r="BB23" s="244"/>
      <c r="BC23" s="245"/>
    </row>
    <row r="24" spans="1:55" s="2" customFormat="1" ht="15" customHeight="1">
      <c r="A24" s="108"/>
      <c r="B24" s="109"/>
      <c r="C24" s="109"/>
      <c r="D24" s="109"/>
      <c r="E24" s="110"/>
      <c r="F24" s="106" t="s">
        <v>39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7"/>
      <c r="AS24" s="243">
        <v>0</v>
      </c>
      <c r="AT24" s="244"/>
      <c r="AU24" s="244"/>
      <c r="AV24" s="244"/>
      <c r="AW24" s="244"/>
      <c r="AX24" s="244"/>
      <c r="AY24" s="244"/>
      <c r="AZ24" s="244"/>
      <c r="BA24" s="244"/>
      <c r="BB24" s="244"/>
      <c r="BC24" s="245"/>
    </row>
    <row r="25" spans="1:55" s="2" customFormat="1" ht="15" customHeight="1">
      <c r="A25" s="101" t="s">
        <v>59</v>
      </c>
      <c r="B25" s="102"/>
      <c r="C25" s="102"/>
      <c r="D25" s="102"/>
      <c r="E25" s="103"/>
      <c r="F25" s="104" t="s">
        <v>60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5"/>
      <c r="AS25" s="116">
        <v>0</v>
      </c>
      <c r="AT25" s="117"/>
      <c r="AU25" s="117"/>
      <c r="AV25" s="117"/>
      <c r="AW25" s="117"/>
      <c r="AX25" s="117"/>
      <c r="AY25" s="117"/>
      <c r="AZ25" s="117"/>
      <c r="BA25" s="117"/>
      <c r="BB25" s="117"/>
      <c r="BC25" s="118"/>
    </row>
    <row r="26" spans="1:55" s="2" customFormat="1" ht="15" customHeight="1">
      <c r="A26" s="101" t="s">
        <v>61</v>
      </c>
      <c r="B26" s="102"/>
      <c r="C26" s="102"/>
      <c r="D26" s="102"/>
      <c r="E26" s="103"/>
      <c r="F26" s="104" t="s">
        <v>62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5"/>
      <c r="AS26" s="116">
        <v>0</v>
      </c>
      <c r="AT26" s="117"/>
      <c r="AU26" s="117"/>
      <c r="AV26" s="117"/>
      <c r="AW26" s="117"/>
      <c r="AX26" s="117"/>
      <c r="AY26" s="117"/>
      <c r="AZ26" s="117"/>
      <c r="BA26" s="117"/>
      <c r="BB26" s="117"/>
      <c r="BC26" s="118"/>
    </row>
    <row r="27" spans="1:55" s="2" customFormat="1" ht="15" customHeight="1">
      <c r="A27" s="101" t="s">
        <v>63</v>
      </c>
      <c r="B27" s="102"/>
      <c r="C27" s="102"/>
      <c r="D27" s="102"/>
      <c r="E27" s="103"/>
      <c r="F27" s="104" t="s">
        <v>64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5"/>
      <c r="AS27" s="116">
        <v>0</v>
      </c>
      <c r="AT27" s="117"/>
      <c r="AU27" s="117"/>
      <c r="AV27" s="117"/>
      <c r="AW27" s="117"/>
      <c r="AX27" s="117"/>
      <c r="AY27" s="117"/>
      <c r="AZ27" s="117"/>
      <c r="BA27" s="117"/>
      <c r="BB27" s="117"/>
      <c r="BC27" s="118"/>
    </row>
    <row r="28" spans="1:55" s="2" customFormat="1" ht="15" customHeight="1">
      <c r="A28" s="101" t="s">
        <v>65</v>
      </c>
      <c r="B28" s="102"/>
      <c r="C28" s="102"/>
      <c r="D28" s="102"/>
      <c r="E28" s="103"/>
      <c r="F28" s="104" t="s">
        <v>66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5"/>
      <c r="AS28" s="116">
        <v>0</v>
      </c>
      <c r="AT28" s="117"/>
      <c r="AU28" s="117"/>
      <c r="AV28" s="117"/>
      <c r="AW28" s="117"/>
      <c r="AX28" s="117"/>
      <c r="AY28" s="117"/>
      <c r="AZ28" s="117"/>
      <c r="BA28" s="117"/>
      <c r="BB28" s="117"/>
      <c r="BC28" s="118"/>
    </row>
    <row r="29" spans="1:55" s="2" customFormat="1" ht="15" customHeight="1">
      <c r="A29" s="101" t="s">
        <v>67</v>
      </c>
      <c r="B29" s="102"/>
      <c r="C29" s="102"/>
      <c r="D29" s="102"/>
      <c r="E29" s="103"/>
      <c r="F29" s="104" t="s">
        <v>68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5"/>
      <c r="AS29" s="116">
        <v>0</v>
      </c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</row>
    <row r="30" spans="1:55" s="2" customFormat="1" ht="15" customHeight="1">
      <c r="A30" s="101" t="s">
        <v>69</v>
      </c>
      <c r="B30" s="102"/>
      <c r="C30" s="102"/>
      <c r="D30" s="102"/>
      <c r="E30" s="103"/>
      <c r="F30" s="104" t="s">
        <v>70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5"/>
      <c r="AS30" s="116">
        <v>0</v>
      </c>
      <c r="AT30" s="117"/>
      <c r="AU30" s="117"/>
      <c r="AV30" s="117"/>
      <c r="AW30" s="117"/>
      <c r="AX30" s="117"/>
      <c r="AY30" s="117"/>
      <c r="AZ30" s="117"/>
      <c r="BA30" s="117"/>
      <c r="BB30" s="117"/>
      <c r="BC30" s="118"/>
    </row>
    <row r="31" spans="1:55" s="2" customFormat="1" ht="15" customHeight="1">
      <c r="A31" s="101" t="s">
        <v>71</v>
      </c>
      <c r="B31" s="102"/>
      <c r="C31" s="102"/>
      <c r="D31" s="102"/>
      <c r="E31" s="103"/>
      <c r="F31" s="104" t="s">
        <v>72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5"/>
      <c r="AS31" s="116">
        <v>0</v>
      </c>
      <c r="AT31" s="117"/>
      <c r="AU31" s="117"/>
      <c r="AV31" s="117"/>
      <c r="AW31" s="117"/>
      <c r="AX31" s="117"/>
      <c r="AY31" s="117"/>
      <c r="AZ31" s="117"/>
      <c r="BA31" s="117"/>
      <c r="BB31" s="117"/>
      <c r="BC31" s="118"/>
    </row>
    <row r="32" spans="1:55" s="2" customFormat="1" ht="15" customHeight="1">
      <c r="A32" s="101" t="s">
        <v>73</v>
      </c>
      <c r="B32" s="102"/>
      <c r="C32" s="102"/>
      <c r="D32" s="102"/>
      <c r="E32" s="103"/>
      <c r="F32" s="104" t="s">
        <v>74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5"/>
      <c r="AS32" s="116">
        <v>0</v>
      </c>
      <c r="AT32" s="117"/>
      <c r="AU32" s="117"/>
      <c r="AV32" s="117"/>
      <c r="AW32" s="117"/>
      <c r="AX32" s="117"/>
      <c r="AY32" s="117"/>
      <c r="AZ32" s="117"/>
      <c r="BA32" s="117"/>
      <c r="BB32" s="117"/>
      <c r="BC32" s="118"/>
    </row>
    <row r="33" spans="1:55" s="2" customFormat="1" ht="15" customHeight="1">
      <c r="A33" s="101" t="s">
        <v>75</v>
      </c>
      <c r="B33" s="102"/>
      <c r="C33" s="102"/>
      <c r="D33" s="102"/>
      <c r="E33" s="103"/>
      <c r="F33" s="104" t="s">
        <v>76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5"/>
      <c r="AS33" s="116">
        <v>0</v>
      </c>
      <c r="AT33" s="117"/>
      <c r="AU33" s="117"/>
      <c r="AV33" s="117"/>
      <c r="AW33" s="117"/>
      <c r="AX33" s="117"/>
      <c r="AY33" s="117"/>
      <c r="AZ33" s="117"/>
      <c r="BA33" s="117"/>
      <c r="BB33" s="117"/>
      <c r="BC33" s="118"/>
    </row>
    <row r="34" spans="1:55" s="2" customFormat="1" ht="15" customHeight="1">
      <c r="A34" s="101" t="s">
        <v>77</v>
      </c>
      <c r="B34" s="102"/>
      <c r="C34" s="102"/>
      <c r="D34" s="102"/>
      <c r="E34" s="103"/>
      <c r="F34" s="104" t="s">
        <v>78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5"/>
      <c r="AS34" s="116">
        <v>0</v>
      </c>
      <c r="AT34" s="117"/>
      <c r="AU34" s="117"/>
      <c r="AV34" s="117"/>
      <c r="AW34" s="117"/>
      <c r="AX34" s="117"/>
      <c r="AY34" s="117"/>
      <c r="AZ34" s="117"/>
      <c r="BA34" s="117"/>
      <c r="BB34" s="117"/>
      <c r="BC34" s="118"/>
    </row>
    <row r="35" spans="1:55" s="2" customFormat="1" ht="15" customHeight="1">
      <c r="A35" s="101" t="s">
        <v>79</v>
      </c>
      <c r="B35" s="102"/>
      <c r="C35" s="102"/>
      <c r="D35" s="102"/>
      <c r="E35" s="103"/>
      <c r="F35" s="104" t="s">
        <v>80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5"/>
      <c r="AS35" s="116"/>
      <c r="AT35" s="117"/>
      <c r="AU35" s="117"/>
      <c r="AV35" s="117"/>
      <c r="AW35" s="117"/>
      <c r="AX35" s="117"/>
      <c r="AY35" s="117"/>
      <c r="AZ35" s="117"/>
      <c r="BA35" s="117"/>
      <c r="BB35" s="117"/>
      <c r="BC35" s="118"/>
    </row>
    <row r="36" spans="1:55" s="2" customFormat="1" ht="30" customHeight="1">
      <c r="A36" s="101" t="s">
        <v>81</v>
      </c>
      <c r="B36" s="102"/>
      <c r="C36" s="102"/>
      <c r="D36" s="102"/>
      <c r="E36" s="103"/>
      <c r="F36" s="104" t="s">
        <v>82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5"/>
      <c r="AS36" s="116"/>
      <c r="AT36" s="117"/>
      <c r="AU36" s="117"/>
      <c r="AV36" s="117"/>
      <c r="AW36" s="117"/>
      <c r="AX36" s="117"/>
      <c r="AY36" s="117"/>
      <c r="AZ36" s="117"/>
      <c r="BA36" s="117"/>
      <c r="BB36" s="117"/>
      <c r="BC36" s="118"/>
    </row>
    <row r="37" spans="1:55" s="2" customFormat="1" ht="15" customHeight="1">
      <c r="A37" s="101"/>
      <c r="B37" s="102"/>
      <c r="C37" s="102"/>
      <c r="D37" s="102"/>
      <c r="E37" s="103"/>
      <c r="F37" s="106" t="s">
        <v>39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7"/>
      <c r="AS37" s="116"/>
      <c r="AT37" s="117"/>
      <c r="AU37" s="117"/>
      <c r="AV37" s="117"/>
      <c r="AW37" s="117"/>
      <c r="AX37" s="117"/>
      <c r="AY37" s="117"/>
      <c r="AZ37" s="117"/>
      <c r="BA37" s="117"/>
      <c r="BB37" s="117"/>
      <c r="BC37" s="118"/>
    </row>
    <row r="38" spans="1:55" s="2" customFormat="1" ht="15" customHeight="1">
      <c r="A38" s="101" t="s">
        <v>83</v>
      </c>
      <c r="B38" s="102"/>
      <c r="C38" s="102"/>
      <c r="D38" s="102"/>
      <c r="E38" s="103"/>
      <c r="F38" s="104" t="s">
        <v>60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5"/>
      <c r="AS38" s="116">
        <v>0</v>
      </c>
      <c r="AT38" s="117"/>
      <c r="AU38" s="117"/>
      <c r="AV38" s="117"/>
      <c r="AW38" s="117"/>
      <c r="AX38" s="117"/>
      <c r="AY38" s="117"/>
      <c r="AZ38" s="117"/>
      <c r="BA38" s="117"/>
      <c r="BB38" s="117"/>
      <c r="BC38" s="118"/>
    </row>
    <row r="39" spans="1:55" s="2" customFormat="1" ht="15" customHeight="1">
      <c r="A39" s="101" t="s">
        <v>84</v>
      </c>
      <c r="B39" s="102"/>
      <c r="C39" s="102"/>
      <c r="D39" s="102"/>
      <c r="E39" s="103"/>
      <c r="F39" s="104" t="s">
        <v>62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5"/>
      <c r="AS39" s="116">
        <v>0</v>
      </c>
      <c r="AT39" s="117"/>
      <c r="AU39" s="117"/>
      <c r="AV39" s="117"/>
      <c r="AW39" s="117"/>
      <c r="AX39" s="117"/>
      <c r="AY39" s="117"/>
      <c r="AZ39" s="117"/>
      <c r="BA39" s="117"/>
      <c r="BB39" s="117"/>
      <c r="BC39" s="118"/>
    </row>
    <row r="40" spans="1:55" s="2" customFormat="1" ht="15" customHeight="1">
      <c r="A40" s="101" t="s">
        <v>85</v>
      </c>
      <c r="B40" s="102"/>
      <c r="C40" s="102"/>
      <c r="D40" s="102"/>
      <c r="E40" s="103"/>
      <c r="F40" s="104" t="s">
        <v>64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5"/>
      <c r="AS40" s="116">
        <v>0</v>
      </c>
      <c r="AT40" s="117"/>
      <c r="AU40" s="117"/>
      <c r="AV40" s="117"/>
      <c r="AW40" s="117"/>
      <c r="AX40" s="117"/>
      <c r="AY40" s="117"/>
      <c r="AZ40" s="117"/>
      <c r="BA40" s="117"/>
      <c r="BB40" s="117"/>
      <c r="BC40" s="118"/>
    </row>
    <row r="41" spans="1:55" s="2" customFormat="1" ht="15" customHeight="1">
      <c r="A41" s="101" t="s">
        <v>86</v>
      </c>
      <c r="B41" s="102"/>
      <c r="C41" s="102"/>
      <c r="D41" s="102"/>
      <c r="E41" s="103"/>
      <c r="F41" s="104" t="s">
        <v>66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5"/>
      <c r="AS41" s="116">
        <v>0</v>
      </c>
      <c r="AT41" s="117"/>
      <c r="AU41" s="117"/>
      <c r="AV41" s="117"/>
      <c r="AW41" s="117"/>
      <c r="AX41" s="117"/>
      <c r="AY41" s="117"/>
      <c r="AZ41" s="117"/>
      <c r="BA41" s="117"/>
      <c r="BB41" s="117"/>
      <c r="BC41" s="118"/>
    </row>
    <row r="42" spans="1:55" s="2" customFormat="1" ht="15" customHeight="1">
      <c r="A42" s="101" t="s">
        <v>87</v>
      </c>
      <c r="B42" s="102"/>
      <c r="C42" s="102"/>
      <c r="D42" s="102"/>
      <c r="E42" s="103"/>
      <c r="F42" s="104" t="s">
        <v>68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16">
        <v>0</v>
      </c>
      <c r="AT42" s="117"/>
      <c r="AU42" s="117"/>
      <c r="AV42" s="117"/>
      <c r="AW42" s="117"/>
      <c r="AX42" s="117"/>
      <c r="AY42" s="117"/>
      <c r="AZ42" s="117"/>
      <c r="BA42" s="117"/>
      <c r="BB42" s="117"/>
      <c r="BC42" s="118"/>
    </row>
    <row r="43" spans="1:55" s="2" customFormat="1" ht="15" customHeight="1">
      <c r="A43" s="101" t="s">
        <v>88</v>
      </c>
      <c r="B43" s="102"/>
      <c r="C43" s="102"/>
      <c r="D43" s="102"/>
      <c r="E43" s="103"/>
      <c r="F43" s="104" t="s">
        <v>70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16">
        <v>0</v>
      </c>
      <c r="AT43" s="117"/>
      <c r="AU43" s="117"/>
      <c r="AV43" s="117"/>
      <c r="AW43" s="117"/>
      <c r="AX43" s="117"/>
      <c r="AY43" s="117"/>
      <c r="AZ43" s="117"/>
      <c r="BA43" s="117"/>
      <c r="BB43" s="117"/>
      <c r="BC43" s="118"/>
    </row>
    <row r="44" spans="1:55" s="2" customFormat="1" ht="15" customHeight="1">
      <c r="A44" s="101" t="s">
        <v>89</v>
      </c>
      <c r="B44" s="102"/>
      <c r="C44" s="102"/>
      <c r="D44" s="102"/>
      <c r="E44" s="103"/>
      <c r="F44" s="104" t="s">
        <v>72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5"/>
      <c r="AS44" s="116">
        <v>0</v>
      </c>
      <c r="AT44" s="117"/>
      <c r="AU44" s="117"/>
      <c r="AV44" s="117"/>
      <c r="AW44" s="117"/>
      <c r="AX44" s="117"/>
      <c r="AY44" s="117"/>
      <c r="AZ44" s="117"/>
      <c r="BA44" s="117"/>
      <c r="BB44" s="117"/>
      <c r="BC44" s="118"/>
    </row>
    <row r="45" spans="1:55" s="2" customFormat="1" ht="15" customHeight="1">
      <c r="A45" s="101" t="s">
        <v>90</v>
      </c>
      <c r="B45" s="102"/>
      <c r="C45" s="102"/>
      <c r="D45" s="102"/>
      <c r="E45" s="103"/>
      <c r="F45" s="104" t="s">
        <v>74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5"/>
      <c r="AS45" s="116">
        <v>0</v>
      </c>
      <c r="AT45" s="117"/>
      <c r="AU45" s="117"/>
      <c r="AV45" s="117"/>
      <c r="AW45" s="117"/>
      <c r="AX45" s="117"/>
      <c r="AY45" s="117"/>
      <c r="AZ45" s="117"/>
      <c r="BA45" s="117"/>
      <c r="BB45" s="117"/>
      <c r="BC45" s="118"/>
    </row>
    <row r="46" spans="1:55" s="2" customFormat="1" ht="15" customHeight="1">
      <c r="A46" s="101" t="s">
        <v>91</v>
      </c>
      <c r="B46" s="102"/>
      <c r="C46" s="102"/>
      <c r="D46" s="102"/>
      <c r="E46" s="103"/>
      <c r="F46" s="104" t="s">
        <v>76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5"/>
      <c r="AS46" s="116">
        <v>0</v>
      </c>
      <c r="AT46" s="117"/>
      <c r="AU46" s="117"/>
      <c r="AV46" s="117"/>
      <c r="AW46" s="117"/>
      <c r="AX46" s="117"/>
      <c r="AY46" s="117"/>
      <c r="AZ46" s="117"/>
      <c r="BA46" s="117"/>
      <c r="BB46" s="117"/>
      <c r="BC46" s="118"/>
    </row>
    <row r="47" spans="1:55" s="2" customFormat="1" ht="15" customHeight="1">
      <c r="A47" s="101" t="s">
        <v>92</v>
      </c>
      <c r="B47" s="102"/>
      <c r="C47" s="102"/>
      <c r="D47" s="102"/>
      <c r="E47" s="103"/>
      <c r="F47" s="104" t="s">
        <v>78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5"/>
      <c r="AS47" s="116"/>
      <c r="AT47" s="117"/>
      <c r="AU47" s="117"/>
      <c r="AV47" s="117"/>
      <c r="AW47" s="117"/>
      <c r="AX47" s="117"/>
      <c r="AY47" s="117"/>
      <c r="AZ47" s="117"/>
      <c r="BA47" s="117"/>
      <c r="BB47" s="117"/>
      <c r="BC47" s="118"/>
    </row>
    <row r="48" spans="1:55" s="2" customFormat="1" ht="15" customHeight="1">
      <c r="A48" s="101" t="s">
        <v>93</v>
      </c>
      <c r="B48" s="102"/>
      <c r="C48" s="102"/>
      <c r="D48" s="102"/>
      <c r="E48" s="103"/>
      <c r="F48" s="104" t="s">
        <v>80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5"/>
      <c r="AS48" s="116">
        <v>0</v>
      </c>
      <c r="AT48" s="117"/>
      <c r="AU48" s="117"/>
      <c r="AV48" s="117"/>
      <c r="AW48" s="117"/>
      <c r="AX48" s="117"/>
      <c r="AY48" s="117"/>
      <c r="AZ48" s="117"/>
      <c r="BA48" s="117"/>
      <c r="BB48" s="117"/>
      <c r="BC48" s="118"/>
    </row>
    <row r="49" spans="1:55" s="2" customFormat="1" ht="30" customHeight="1">
      <c r="A49" s="101" t="s">
        <v>94</v>
      </c>
      <c r="B49" s="102"/>
      <c r="C49" s="102"/>
      <c r="D49" s="102"/>
      <c r="E49" s="103"/>
      <c r="F49" s="104" t="s">
        <v>227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5"/>
      <c r="AS49" s="116"/>
      <c r="AT49" s="117"/>
      <c r="AU49" s="117"/>
      <c r="AV49" s="117"/>
      <c r="AW49" s="117"/>
      <c r="AX49" s="117"/>
      <c r="AY49" s="117"/>
      <c r="AZ49" s="117"/>
      <c r="BA49" s="117"/>
      <c r="BB49" s="117"/>
      <c r="BC49" s="118"/>
    </row>
    <row r="50" spans="1:55" s="2" customFormat="1" ht="30" customHeight="1">
      <c r="A50" s="101" t="s">
        <v>95</v>
      </c>
      <c r="B50" s="102"/>
      <c r="C50" s="102"/>
      <c r="D50" s="102"/>
      <c r="E50" s="103"/>
      <c r="F50" s="104" t="s">
        <v>96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5"/>
      <c r="AS50" s="116">
        <v>0</v>
      </c>
      <c r="AT50" s="117"/>
      <c r="AU50" s="117"/>
      <c r="AV50" s="117"/>
      <c r="AW50" s="117"/>
      <c r="AX50" s="117"/>
      <c r="AY50" s="117"/>
      <c r="AZ50" s="117"/>
      <c r="BA50" s="117"/>
      <c r="BB50" s="117"/>
      <c r="BC50" s="118"/>
    </row>
    <row r="51" spans="1:55" s="15" customFormat="1" ht="15" customHeight="1">
      <c r="A51" s="111">
        <v>3</v>
      </c>
      <c r="B51" s="112"/>
      <c r="C51" s="112"/>
      <c r="D51" s="112"/>
      <c r="E51" s="113"/>
      <c r="F51" s="114" t="s">
        <v>97</v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5"/>
      <c r="AS51" s="246">
        <f>AS54</f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8"/>
    </row>
    <row r="52" spans="1:55" s="2" customFormat="1" ht="15" customHeight="1">
      <c r="A52" s="101"/>
      <c r="B52" s="102"/>
      <c r="C52" s="102"/>
      <c r="D52" s="102"/>
      <c r="E52" s="103"/>
      <c r="F52" s="106" t="s">
        <v>36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7"/>
      <c r="AS52" s="116"/>
      <c r="AT52" s="117"/>
      <c r="AU52" s="117"/>
      <c r="AV52" s="117"/>
      <c r="AW52" s="117"/>
      <c r="AX52" s="117"/>
      <c r="AY52" s="117"/>
      <c r="AZ52" s="117"/>
      <c r="BA52" s="117"/>
      <c r="BB52" s="117"/>
      <c r="BC52" s="118"/>
    </row>
    <row r="53" spans="1:55" s="2" customFormat="1" ht="15" customHeight="1">
      <c r="A53" s="101" t="s">
        <v>98</v>
      </c>
      <c r="B53" s="102"/>
      <c r="C53" s="102"/>
      <c r="D53" s="102"/>
      <c r="E53" s="103"/>
      <c r="F53" s="106" t="s">
        <v>99</v>
      </c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7"/>
      <c r="AS53" s="116">
        <v>0</v>
      </c>
      <c r="AT53" s="117"/>
      <c r="AU53" s="117"/>
      <c r="AV53" s="117"/>
      <c r="AW53" s="117"/>
      <c r="AX53" s="117"/>
      <c r="AY53" s="117"/>
      <c r="AZ53" s="117"/>
      <c r="BA53" s="117"/>
      <c r="BB53" s="117"/>
      <c r="BC53" s="118"/>
    </row>
    <row r="54" spans="1:55" s="2" customFormat="1" ht="15" customHeight="1">
      <c r="A54" s="101" t="s">
        <v>100</v>
      </c>
      <c r="B54" s="102"/>
      <c r="C54" s="102"/>
      <c r="D54" s="102"/>
      <c r="E54" s="103"/>
      <c r="F54" s="106" t="s">
        <v>101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7"/>
      <c r="AS54" s="116">
        <f>AS57</f>
        <v>0</v>
      </c>
      <c r="AT54" s="117"/>
      <c r="AU54" s="117"/>
      <c r="AV54" s="117"/>
      <c r="AW54" s="117"/>
      <c r="AX54" s="117"/>
      <c r="AY54" s="117"/>
      <c r="AZ54" s="117"/>
      <c r="BA54" s="117"/>
      <c r="BB54" s="117"/>
      <c r="BC54" s="118"/>
    </row>
    <row r="55" spans="1:55" s="2" customFormat="1" ht="15" customHeight="1">
      <c r="A55" s="101"/>
      <c r="B55" s="102"/>
      <c r="C55" s="102"/>
      <c r="D55" s="102"/>
      <c r="E55" s="103"/>
      <c r="F55" s="106" t="s">
        <v>102</v>
      </c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7"/>
      <c r="AS55" s="116"/>
      <c r="AT55" s="117"/>
      <c r="AU55" s="117"/>
      <c r="AV55" s="117"/>
      <c r="AW55" s="117"/>
      <c r="AX55" s="117"/>
      <c r="AY55" s="117"/>
      <c r="AZ55" s="117"/>
      <c r="BA55" s="117"/>
      <c r="BB55" s="117"/>
      <c r="BC55" s="118"/>
    </row>
    <row r="56" spans="1:55" s="2" customFormat="1" ht="15" customHeight="1">
      <c r="A56" s="101" t="s">
        <v>103</v>
      </c>
      <c r="B56" s="102"/>
      <c r="C56" s="102"/>
      <c r="D56" s="102"/>
      <c r="E56" s="103"/>
      <c r="F56" s="104" t="s">
        <v>104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5"/>
      <c r="AS56" s="116"/>
      <c r="AT56" s="117"/>
      <c r="AU56" s="117"/>
      <c r="AV56" s="117"/>
      <c r="AW56" s="117"/>
      <c r="AX56" s="117"/>
      <c r="AY56" s="117"/>
      <c r="AZ56" s="117"/>
      <c r="BA56" s="117"/>
      <c r="BB56" s="117"/>
      <c r="BC56" s="118"/>
    </row>
    <row r="57" spans="1:55" s="2" customFormat="1" ht="30" customHeight="1">
      <c r="A57" s="101" t="s">
        <v>105</v>
      </c>
      <c r="B57" s="102"/>
      <c r="C57" s="102"/>
      <c r="D57" s="102"/>
      <c r="E57" s="103"/>
      <c r="F57" s="104" t="s">
        <v>228</v>
      </c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5"/>
      <c r="AS57" s="116"/>
      <c r="AT57" s="117"/>
      <c r="AU57" s="117"/>
      <c r="AV57" s="117"/>
      <c r="AW57" s="117"/>
      <c r="AX57" s="117"/>
      <c r="AY57" s="117"/>
      <c r="AZ57" s="117"/>
      <c r="BA57" s="117"/>
      <c r="BB57" s="117"/>
      <c r="BC57" s="118"/>
    </row>
    <row r="58" spans="1:55" s="2" customFormat="1" ht="15" customHeight="1">
      <c r="A58" s="108"/>
      <c r="B58" s="109"/>
      <c r="C58" s="109"/>
      <c r="D58" s="109"/>
      <c r="E58" s="110"/>
      <c r="F58" s="106" t="s">
        <v>39</v>
      </c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7"/>
      <c r="AS58" s="243"/>
      <c r="AT58" s="244"/>
      <c r="AU58" s="244"/>
      <c r="AV58" s="244"/>
      <c r="AW58" s="244"/>
      <c r="AX58" s="244"/>
      <c r="AY58" s="244"/>
      <c r="AZ58" s="244"/>
      <c r="BA58" s="244"/>
      <c r="BB58" s="244"/>
      <c r="BC58" s="245"/>
    </row>
    <row r="59" spans="1:55" s="2" customFormat="1" ht="15" customHeight="1">
      <c r="A59" s="101" t="s">
        <v>106</v>
      </c>
      <c r="B59" s="102"/>
      <c r="C59" s="102"/>
      <c r="D59" s="102"/>
      <c r="E59" s="103"/>
      <c r="F59" s="104" t="s">
        <v>107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5"/>
      <c r="AS59" s="116"/>
      <c r="AT59" s="117"/>
      <c r="AU59" s="117"/>
      <c r="AV59" s="117"/>
      <c r="AW59" s="117"/>
      <c r="AX59" s="117"/>
      <c r="AY59" s="117"/>
      <c r="AZ59" s="117"/>
      <c r="BA59" s="117"/>
      <c r="BB59" s="117"/>
      <c r="BC59" s="118"/>
    </row>
    <row r="60" spans="1:55" s="2" customFormat="1" ht="15" customHeight="1">
      <c r="A60" s="101" t="s">
        <v>108</v>
      </c>
      <c r="B60" s="102"/>
      <c r="C60" s="102"/>
      <c r="D60" s="102"/>
      <c r="E60" s="103"/>
      <c r="F60" s="104" t="s">
        <v>109</v>
      </c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5"/>
      <c r="AS60" s="116"/>
      <c r="AT60" s="117"/>
      <c r="AU60" s="117"/>
      <c r="AV60" s="117"/>
      <c r="AW60" s="117"/>
      <c r="AX60" s="117"/>
      <c r="AY60" s="117"/>
      <c r="AZ60" s="117"/>
      <c r="BA60" s="117"/>
      <c r="BB60" s="117"/>
      <c r="BC60" s="118"/>
    </row>
    <row r="61" spans="1:55" s="2" customFormat="1" ht="15" customHeight="1">
      <c r="A61" s="101" t="s">
        <v>110</v>
      </c>
      <c r="B61" s="102"/>
      <c r="C61" s="102"/>
      <c r="D61" s="102"/>
      <c r="E61" s="103"/>
      <c r="F61" s="104" t="s">
        <v>111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5"/>
      <c r="AS61" s="116"/>
      <c r="AT61" s="117"/>
      <c r="AU61" s="117"/>
      <c r="AV61" s="117"/>
      <c r="AW61" s="117"/>
      <c r="AX61" s="117"/>
      <c r="AY61" s="117"/>
      <c r="AZ61" s="117"/>
      <c r="BA61" s="117"/>
      <c r="BB61" s="117"/>
      <c r="BC61" s="118"/>
    </row>
    <row r="62" spans="1:55" s="2" customFormat="1" ht="15" customHeight="1">
      <c r="A62" s="101" t="s">
        <v>112</v>
      </c>
      <c r="B62" s="102"/>
      <c r="C62" s="102"/>
      <c r="D62" s="102"/>
      <c r="E62" s="103"/>
      <c r="F62" s="104" t="s">
        <v>113</v>
      </c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5"/>
      <c r="AS62" s="116"/>
      <c r="AT62" s="117"/>
      <c r="AU62" s="117"/>
      <c r="AV62" s="117"/>
      <c r="AW62" s="117"/>
      <c r="AX62" s="117"/>
      <c r="AY62" s="117"/>
      <c r="AZ62" s="117"/>
      <c r="BA62" s="117"/>
      <c r="BB62" s="117"/>
      <c r="BC62" s="118"/>
    </row>
    <row r="63" spans="1:55" s="2" customFormat="1" ht="15" customHeight="1">
      <c r="A63" s="101" t="s">
        <v>114</v>
      </c>
      <c r="B63" s="102"/>
      <c r="C63" s="102"/>
      <c r="D63" s="102"/>
      <c r="E63" s="103"/>
      <c r="F63" s="104" t="s">
        <v>115</v>
      </c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5"/>
      <c r="AS63" s="116"/>
      <c r="AT63" s="117"/>
      <c r="AU63" s="117"/>
      <c r="AV63" s="117"/>
      <c r="AW63" s="117"/>
      <c r="AX63" s="117"/>
      <c r="AY63" s="117"/>
      <c r="AZ63" s="117"/>
      <c r="BA63" s="117"/>
      <c r="BB63" s="117"/>
      <c r="BC63" s="118"/>
    </row>
    <row r="64" spans="1:55" s="2" customFormat="1" ht="15" customHeight="1">
      <c r="A64" s="101" t="s">
        <v>116</v>
      </c>
      <c r="B64" s="102"/>
      <c r="C64" s="102"/>
      <c r="D64" s="102"/>
      <c r="E64" s="103"/>
      <c r="F64" s="104" t="s">
        <v>117</v>
      </c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5"/>
      <c r="AS64" s="116"/>
      <c r="AT64" s="117"/>
      <c r="AU64" s="117"/>
      <c r="AV64" s="117"/>
      <c r="AW64" s="117"/>
      <c r="AX64" s="117"/>
      <c r="AY64" s="117"/>
      <c r="AZ64" s="117"/>
      <c r="BA64" s="117"/>
      <c r="BB64" s="117"/>
      <c r="BC64" s="118"/>
    </row>
    <row r="65" spans="1:55" s="2" customFormat="1" ht="15" customHeight="1">
      <c r="A65" s="101" t="s">
        <v>118</v>
      </c>
      <c r="B65" s="102"/>
      <c r="C65" s="102"/>
      <c r="D65" s="102"/>
      <c r="E65" s="103"/>
      <c r="F65" s="104" t="s">
        <v>119</v>
      </c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5"/>
      <c r="AS65" s="116"/>
      <c r="AT65" s="117"/>
      <c r="AU65" s="117"/>
      <c r="AV65" s="117"/>
      <c r="AW65" s="117"/>
      <c r="AX65" s="117"/>
      <c r="AY65" s="117"/>
      <c r="AZ65" s="117"/>
      <c r="BA65" s="117"/>
      <c r="BB65" s="117"/>
      <c r="BC65" s="118"/>
    </row>
    <row r="66" spans="1:55" s="2" customFormat="1" ht="15" customHeight="1">
      <c r="A66" s="101" t="s">
        <v>120</v>
      </c>
      <c r="B66" s="102"/>
      <c r="C66" s="102"/>
      <c r="D66" s="102"/>
      <c r="E66" s="103"/>
      <c r="F66" s="104" t="s">
        <v>121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5"/>
      <c r="AS66" s="116"/>
      <c r="AT66" s="117"/>
      <c r="AU66" s="117"/>
      <c r="AV66" s="117"/>
      <c r="AW66" s="117"/>
      <c r="AX66" s="117"/>
      <c r="AY66" s="117"/>
      <c r="AZ66" s="117"/>
      <c r="BA66" s="117"/>
      <c r="BB66" s="117"/>
      <c r="BC66" s="118"/>
    </row>
    <row r="67" spans="1:55" s="2" customFormat="1" ht="15" customHeight="1">
      <c r="A67" s="101" t="s">
        <v>122</v>
      </c>
      <c r="B67" s="102"/>
      <c r="C67" s="102"/>
      <c r="D67" s="102"/>
      <c r="E67" s="103"/>
      <c r="F67" s="104" t="s">
        <v>123</v>
      </c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5"/>
      <c r="AS67" s="116"/>
      <c r="AT67" s="117"/>
      <c r="AU67" s="117"/>
      <c r="AV67" s="117"/>
      <c r="AW67" s="117"/>
      <c r="AX67" s="117"/>
      <c r="AY67" s="117"/>
      <c r="AZ67" s="117"/>
      <c r="BA67" s="117"/>
      <c r="BB67" s="117"/>
      <c r="BC67" s="118"/>
    </row>
    <row r="68" spans="1:55" s="2" customFormat="1" ht="15" customHeight="1">
      <c r="A68" s="101" t="s">
        <v>124</v>
      </c>
      <c r="B68" s="102"/>
      <c r="C68" s="102"/>
      <c r="D68" s="102"/>
      <c r="E68" s="103"/>
      <c r="F68" s="104" t="s">
        <v>125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5"/>
      <c r="AS68" s="116"/>
      <c r="AT68" s="117"/>
      <c r="AU68" s="117"/>
      <c r="AV68" s="117"/>
      <c r="AW68" s="117"/>
      <c r="AX68" s="117"/>
      <c r="AY68" s="117"/>
      <c r="AZ68" s="117"/>
      <c r="BA68" s="117"/>
      <c r="BB68" s="117"/>
      <c r="BC68" s="118"/>
    </row>
    <row r="69" spans="1:55" s="2" customFormat="1" ht="15" customHeight="1">
      <c r="A69" s="101" t="s">
        <v>126</v>
      </c>
      <c r="B69" s="102"/>
      <c r="C69" s="102"/>
      <c r="D69" s="102"/>
      <c r="E69" s="103"/>
      <c r="F69" s="104" t="s">
        <v>127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116"/>
      <c r="AT69" s="117"/>
      <c r="AU69" s="117"/>
      <c r="AV69" s="117"/>
      <c r="AW69" s="117"/>
      <c r="AX69" s="117"/>
      <c r="AY69" s="117"/>
      <c r="AZ69" s="117"/>
      <c r="BA69" s="117"/>
      <c r="BB69" s="117"/>
      <c r="BC69" s="118"/>
    </row>
    <row r="70" spans="1:55" s="2" customFormat="1" ht="15" customHeight="1">
      <c r="A70" s="101" t="s">
        <v>128</v>
      </c>
      <c r="B70" s="102"/>
      <c r="C70" s="102"/>
      <c r="D70" s="102"/>
      <c r="E70" s="103"/>
      <c r="F70" s="104" t="s">
        <v>129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5"/>
      <c r="AS70" s="116"/>
      <c r="AT70" s="117"/>
      <c r="AU70" s="117"/>
      <c r="AV70" s="117"/>
      <c r="AW70" s="117"/>
      <c r="AX70" s="117"/>
      <c r="AY70" s="117"/>
      <c r="AZ70" s="117"/>
      <c r="BA70" s="117"/>
      <c r="BB70" s="117"/>
      <c r="BC70" s="118"/>
    </row>
    <row r="71" spans="1:55" s="2" customFormat="1" ht="16.5" customHeight="1">
      <c r="A71" s="101" t="s">
        <v>130</v>
      </c>
      <c r="B71" s="102"/>
      <c r="C71" s="102"/>
      <c r="D71" s="102"/>
      <c r="E71" s="103"/>
      <c r="F71" s="104" t="s">
        <v>131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5"/>
      <c r="AS71" s="116"/>
      <c r="AT71" s="117"/>
      <c r="AU71" s="117"/>
      <c r="AV71" s="117"/>
      <c r="AW71" s="117"/>
      <c r="AX71" s="117"/>
      <c r="AY71" s="117"/>
      <c r="AZ71" s="117"/>
      <c r="BA71" s="117"/>
      <c r="BB71" s="117"/>
      <c r="BC71" s="118"/>
    </row>
    <row r="72" spans="1:55" s="2" customFormat="1" ht="15" customHeight="1">
      <c r="A72" s="101" t="s">
        <v>132</v>
      </c>
      <c r="B72" s="102"/>
      <c r="C72" s="102"/>
      <c r="D72" s="102"/>
      <c r="E72" s="103"/>
      <c r="F72" s="104" t="s">
        <v>133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5"/>
      <c r="AS72" s="116"/>
      <c r="AT72" s="117"/>
      <c r="AU72" s="117"/>
      <c r="AV72" s="117"/>
      <c r="AW72" s="117"/>
      <c r="AX72" s="117"/>
      <c r="AY72" s="117"/>
      <c r="AZ72" s="117"/>
      <c r="BA72" s="117"/>
      <c r="BB72" s="117"/>
      <c r="BC72" s="118"/>
    </row>
    <row r="73" spans="1:55" s="2" customFormat="1" ht="45" customHeight="1">
      <c r="A73" s="101" t="s">
        <v>134</v>
      </c>
      <c r="B73" s="102"/>
      <c r="C73" s="102"/>
      <c r="D73" s="102"/>
      <c r="E73" s="103"/>
      <c r="F73" s="104" t="s">
        <v>135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5"/>
      <c r="AS73" s="116"/>
      <c r="AT73" s="117"/>
      <c r="AU73" s="117"/>
      <c r="AV73" s="117"/>
      <c r="AW73" s="117"/>
      <c r="AX73" s="117"/>
      <c r="AY73" s="117"/>
      <c r="AZ73" s="117"/>
      <c r="BA73" s="117"/>
      <c r="BB73" s="117"/>
      <c r="BC73" s="118"/>
    </row>
    <row r="74" spans="1:55" s="2" customFormat="1" ht="15" customHeight="1">
      <c r="A74" s="101"/>
      <c r="B74" s="102"/>
      <c r="C74" s="102"/>
      <c r="D74" s="102"/>
      <c r="E74" s="103"/>
      <c r="F74" s="106" t="s">
        <v>39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7"/>
      <c r="AS74" s="116"/>
      <c r="AT74" s="117"/>
      <c r="AU74" s="117"/>
      <c r="AV74" s="117"/>
      <c r="AW74" s="117"/>
      <c r="AX74" s="117"/>
      <c r="AY74" s="117"/>
      <c r="AZ74" s="117"/>
      <c r="BA74" s="117"/>
      <c r="BB74" s="117"/>
      <c r="BC74" s="118"/>
    </row>
    <row r="75" spans="1:55" s="2" customFormat="1" ht="15" customHeight="1">
      <c r="A75" s="101" t="s">
        <v>136</v>
      </c>
      <c r="B75" s="102"/>
      <c r="C75" s="102"/>
      <c r="D75" s="102"/>
      <c r="E75" s="103"/>
      <c r="F75" s="104" t="s">
        <v>107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5"/>
      <c r="AS75" s="116">
        <v>0</v>
      </c>
      <c r="AT75" s="117"/>
      <c r="AU75" s="117"/>
      <c r="AV75" s="117"/>
      <c r="AW75" s="117"/>
      <c r="AX75" s="117"/>
      <c r="AY75" s="117"/>
      <c r="AZ75" s="117"/>
      <c r="BA75" s="117"/>
      <c r="BB75" s="117"/>
      <c r="BC75" s="118"/>
    </row>
    <row r="76" spans="1:55" s="2" customFormat="1" ht="15" customHeight="1">
      <c r="A76" s="101" t="s">
        <v>137</v>
      </c>
      <c r="B76" s="102"/>
      <c r="C76" s="102"/>
      <c r="D76" s="102"/>
      <c r="E76" s="103"/>
      <c r="F76" s="104" t="s">
        <v>109</v>
      </c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5"/>
      <c r="AS76" s="116">
        <v>0</v>
      </c>
      <c r="AT76" s="117"/>
      <c r="AU76" s="117"/>
      <c r="AV76" s="117"/>
      <c r="AW76" s="117"/>
      <c r="AX76" s="117"/>
      <c r="AY76" s="117"/>
      <c r="AZ76" s="117"/>
      <c r="BA76" s="117"/>
      <c r="BB76" s="117"/>
      <c r="BC76" s="118"/>
    </row>
    <row r="77" spans="1:55" s="2" customFormat="1" ht="15" customHeight="1">
      <c r="A77" s="101" t="s">
        <v>138</v>
      </c>
      <c r="B77" s="102"/>
      <c r="C77" s="102"/>
      <c r="D77" s="102"/>
      <c r="E77" s="103"/>
      <c r="F77" s="104" t="s">
        <v>111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5"/>
      <c r="AS77" s="116">
        <v>0</v>
      </c>
      <c r="AT77" s="117"/>
      <c r="AU77" s="117"/>
      <c r="AV77" s="117"/>
      <c r="AW77" s="117"/>
      <c r="AX77" s="117"/>
      <c r="AY77" s="117"/>
      <c r="AZ77" s="117"/>
      <c r="BA77" s="117"/>
      <c r="BB77" s="117"/>
      <c r="BC77" s="118"/>
    </row>
    <row r="78" spans="1:55" s="2" customFormat="1" ht="15" customHeight="1">
      <c r="A78" s="101" t="s">
        <v>139</v>
      </c>
      <c r="B78" s="102"/>
      <c r="C78" s="102"/>
      <c r="D78" s="102"/>
      <c r="E78" s="103"/>
      <c r="F78" s="104" t="s">
        <v>113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5"/>
      <c r="AS78" s="116">
        <v>0</v>
      </c>
      <c r="AT78" s="117"/>
      <c r="AU78" s="117"/>
      <c r="AV78" s="117"/>
      <c r="AW78" s="117"/>
      <c r="AX78" s="117"/>
      <c r="AY78" s="117"/>
      <c r="AZ78" s="117"/>
      <c r="BA78" s="117"/>
      <c r="BB78" s="117"/>
      <c r="BC78" s="118"/>
    </row>
    <row r="79" spans="1:55" s="2" customFormat="1" ht="15" customHeight="1">
      <c r="A79" s="101" t="s">
        <v>140</v>
      </c>
      <c r="B79" s="102"/>
      <c r="C79" s="102"/>
      <c r="D79" s="102"/>
      <c r="E79" s="103"/>
      <c r="F79" s="104" t="s">
        <v>115</v>
      </c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5"/>
      <c r="AS79" s="116">
        <v>0</v>
      </c>
      <c r="AT79" s="117"/>
      <c r="AU79" s="117"/>
      <c r="AV79" s="117"/>
      <c r="AW79" s="117"/>
      <c r="AX79" s="117"/>
      <c r="AY79" s="117"/>
      <c r="AZ79" s="117"/>
      <c r="BA79" s="117"/>
      <c r="BB79" s="117"/>
      <c r="BC79" s="118"/>
    </row>
    <row r="80" spans="1:55" s="2" customFormat="1" ht="15" customHeight="1">
      <c r="A80" s="101" t="s">
        <v>141</v>
      </c>
      <c r="B80" s="102"/>
      <c r="C80" s="102"/>
      <c r="D80" s="102"/>
      <c r="E80" s="103"/>
      <c r="F80" s="104" t="s">
        <v>117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5"/>
      <c r="AS80" s="116">
        <v>0</v>
      </c>
      <c r="AT80" s="117"/>
      <c r="AU80" s="117"/>
      <c r="AV80" s="117"/>
      <c r="AW80" s="117"/>
      <c r="AX80" s="117"/>
      <c r="AY80" s="117"/>
      <c r="AZ80" s="117"/>
      <c r="BA80" s="117"/>
      <c r="BB80" s="117"/>
      <c r="BC80" s="118"/>
    </row>
    <row r="81" spans="1:55" s="2" customFormat="1" ht="15" customHeight="1">
      <c r="A81" s="101" t="s">
        <v>142</v>
      </c>
      <c r="B81" s="102"/>
      <c r="C81" s="102"/>
      <c r="D81" s="102"/>
      <c r="E81" s="103"/>
      <c r="F81" s="104" t="s">
        <v>119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5"/>
      <c r="AS81" s="116">
        <v>0</v>
      </c>
      <c r="AT81" s="117"/>
      <c r="AU81" s="117"/>
      <c r="AV81" s="117"/>
      <c r="AW81" s="117"/>
      <c r="AX81" s="117"/>
      <c r="AY81" s="117"/>
      <c r="AZ81" s="117"/>
      <c r="BA81" s="117"/>
      <c r="BB81" s="117"/>
      <c r="BC81" s="118"/>
    </row>
    <row r="82" spans="1:55" s="2" customFormat="1" ht="15">
      <c r="A82" s="101" t="s">
        <v>143</v>
      </c>
      <c r="B82" s="102"/>
      <c r="C82" s="102"/>
      <c r="D82" s="102"/>
      <c r="E82" s="103"/>
      <c r="F82" s="104" t="s">
        <v>121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5"/>
      <c r="AS82" s="116">
        <v>0</v>
      </c>
      <c r="AT82" s="117"/>
      <c r="AU82" s="117"/>
      <c r="AV82" s="117"/>
      <c r="AW82" s="117"/>
      <c r="AX82" s="117"/>
      <c r="AY82" s="117"/>
      <c r="AZ82" s="117"/>
      <c r="BA82" s="117"/>
      <c r="BB82" s="117"/>
      <c r="BC82" s="118"/>
    </row>
    <row r="83" spans="1:55" s="2" customFormat="1" ht="15" customHeight="1">
      <c r="A83" s="101" t="s">
        <v>144</v>
      </c>
      <c r="B83" s="102"/>
      <c r="C83" s="102"/>
      <c r="D83" s="102"/>
      <c r="E83" s="103"/>
      <c r="F83" s="104" t="s">
        <v>123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5"/>
      <c r="AS83" s="116">
        <v>0</v>
      </c>
      <c r="AT83" s="117"/>
      <c r="AU83" s="117"/>
      <c r="AV83" s="117"/>
      <c r="AW83" s="117"/>
      <c r="AX83" s="117"/>
      <c r="AY83" s="117"/>
      <c r="AZ83" s="117"/>
      <c r="BA83" s="117"/>
      <c r="BB83" s="117"/>
      <c r="BC83" s="118"/>
    </row>
    <row r="84" spans="1:55" s="2" customFormat="1" ht="15" customHeight="1">
      <c r="A84" s="101" t="s">
        <v>145</v>
      </c>
      <c r="B84" s="102"/>
      <c r="C84" s="102"/>
      <c r="D84" s="102"/>
      <c r="E84" s="103"/>
      <c r="F84" s="104" t="s">
        <v>125</v>
      </c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5"/>
      <c r="AS84" s="116">
        <v>0</v>
      </c>
      <c r="AT84" s="117"/>
      <c r="AU84" s="117"/>
      <c r="AV84" s="117"/>
      <c r="AW84" s="117"/>
      <c r="AX84" s="117"/>
      <c r="AY84" s="117"/>
      <c r="AZ84" s="117"/>
      <c r="BA84" s="117"/>
      <c r="BB84" s="117"/>
      <c r="BC84" s="118"/>
    </row>
    <row r="85" spans="1:55" s="2" customFormat="1" ht="15" customHeight="1">
      <c r="A85" s="101" t="s">
        <v>146</v>
      </c>
      <c r="B85" s="102"/>
      <c r="C85" s="102"/>
      <c r="D85" s="102"/>
      <c r="E85" s="103"/>
      <c r="F85" s="104" t="s">
        <v>127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5"/>
      <c r="AS85" s="116"/>
      <c r="AT85" s="117"/>
      <c r="AU85" s="117"/>
      <c r="AV85" s="117"/>
      <c r="AW85" s="117"/>
      <c r="AX85" s="117"/>
      <c r="AY85" s="117"/>
      <c r="AZ85" s="117"/>
      <c r="BA85" s="117"/>
      <c r="BB85" s="117"/>
      <c r="BC85" s="118"/>
    </row>
    <row r="86" spans="1:55" s="2" customFormat="1" ht="15" customHeight="1">
      <c r="A86" s="101" t="s">
        <v>147</v>
      </c>
      <c r="B86" s="102"/>
      <c r="C86" s="102"/>
      <c r="D86" s="102"/>
      <c r="E86" s="103"/>
      <c r="F86" s="104" t="s">
        <v>129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5"/>
      <c r="AS86" s="116">
        <v>0</v>
      </c>
      <c r="AT86" s="117"/>
      <c r="AU86" s="117"/>
      <c r="AV86" s="117"/>
      <c r="AW86" s="117"/>
      <c r="AX86" s="117"/>
      <c r="AY86" s="117"/>
      <c r="AZ86" s="117"/>
      <c r="BA86" s="117"/>
      <c r="BB86" s="117"/>
      <c r="BC86" s="118"/>
    </row>
    <row r="87" spans="1:55" s="2" customFormat="1" ht="15" customHeight="1">
      <c r="A87" s="101" t="s">
        <v>148</v>
      </c>
      <c r="B87" s="102"/>
      <c r="C87" s="102"/>
      <c r="D87" s="102"/>
      <c r="E87" s="103"/>
      <c r="F87" s="104" t="s">
        <v>131</v>
      </c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5"/>
      <c r="AS87" s="116">
        <v>0</v>
      </c>
      <c r="AT87" s="117"/>
      <c r="AU87" s="117"/>
      <c r="AV87" s="117"/>
      <c r="AW87" s="117"/>
      <c r="AX87" s="117"/>
      <c r="AY87" s="117"/>
      <c r="AZ87" s="117"/>
      <c r="BA87" s="117"/>
      <c r="BB87" s="117"/>
      <c r="BC87" s="118"/>
    </row>
    <row r="88" spans="1:55" s="2" customFormat="1" ht="15" customHeight="1">
      <c r="A88" s="101" t="s">
        <v>149</v>
      </c>
      <c r="B88" s="102"/>
      <c r="C88" s="102"/>
      <c r="D88" s="102"/>
      <c r="E88" s="103"/>
      <c r="F88" s="104" t="s">
        <v>133</v>
      </c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5"/>
      <c r="AS88" s="116">
        <v>0</v>
      </c>
      <c r="AT88" s="117"/>
      <c r="AU88" s="117"/>
      <c r="AV88" s="117"/>
      <c r="AW88" s="117"/>
      <c r="AX88" s="117"/>
      <c r="AY88" s="117"/>
      <c r="AZ88" s="117"/>
      <c r="BA88" s="117"/>
      <c r="BB88" s="117"/>
      <c r="BC88" s="118"/>
    </row>
    <row r="90" spans="1:55" ht="15"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126"/>
      <c r="U90" s="126"/>
      <c r="V90" s="126"/>
      <c r="W90" s="126"/>
      <c r="X90" s="126"/>
      <c r="Y90" s="126"/>
      <c r="Z90" s="126"/>
      <c r="AA90" s="126"/>
      <c r="AB90" s="126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</row>
    <row r="91" spans="1:55" ht="15"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126"/>
      <c r="U91" s="126"/>
      <c r="V91" s="126"/>
      <c r="W91" s="126"/>
      <c r="X91" s="126"/>
      <c r="Y91" s="126"/>
      <c r="Z91" s="126"/>
      <c r="AA91" s="126"/>
      <c r="AB91" s="126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</row>
    <row r="92" spans="1:55" ht="15">
      <c r="B92" s="130" t="s">
        <v>222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34"/>
      <c r="T92" s="127"/>
      <c r="U92" s="127"/>
      <c r="V92" s="127"/>
      <c r="W92" s="127"/>
      <c r="X92" s="127"/>
      <c r="Y92" s="127"/>
      <c r="Z92" s="127"/>
      <c r="AA92" s="127"/>
      <c r="AB92" s="127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</row>
    <row r="93" spans="1:55" ht="21.75" customHeight="1">
      <c r="B93" s="36"/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131" t="s">
        <v>1</v>
      </c>
      <c r="U93" s="131"/>
      <c r="V93" s="131"/>
      <c r="W93" s="131"/>
      <c r="X93" s="131"/>
      <c r="Y93" s="131"/>
      <c r="Z93" s="131"/>
      <c r="AA93" s="131"/>
      <c r="AB93" s="131"/>
      <c r="AC93" s="131" t="s">
        <v>2</v>
      </c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</row>
  </sheetData>
  <mergeCells count="262">
    <mergeCell ref="T90:AB92"/>
    <mergeCell ref="AC90:AZ92"/>
    <mergeCell ref="B92:R92"/>
    <mergeCell ref="T93:AB93"/>
    <mergeCell ref="AC93:AZ93"/>
    <mergeCell ref="Q3:AK3"/>
    <mergeCell ref="A5:E5"/>
    <mergeCell ref="F5:AR5"/>
    <mergeCell ref="AS5:BC5"/>
    <mergeCell ref="A7:E7"/>
    <mergeCell ref="A8:E8"/>
    <mergeCell ref="F8:AR8"/>
    <mergeCell ref="AS8:BC8"/>
    <mergeCell ref="A9:E9"/>
    <mergeCell ref="F9:AR9"/>
    <mergeCell ref="AS9:BC9"/>
    <mergeCell ref="A10:E10"/>
    <mergeCell ref="F10:AR10"/>
    <mergeCell ref="AS10:BC10"/>
    <mergeCell ref="A11:E11"/>
    <mergeCell ref="F11:AR11"/>
    <mergeCell ref="AS11:BC11"/>
    <mergeCell ref="A12:E12"/>
    <mergeCell ref="F12:AR12"/>
    <mergeCell ref="C1:BB1"/>
    <mergeCell ref="Q2:AK2"/>
    <mergeCell ref="AL2:AM2"/>
    <mergeCell ref="AN2:AO2"/>
    <mergeCell ref="A6:E6"/>
    <mergeCell ref="F6:AR6"/>
    <mergeCell ref="AS6:BC6"/>
    <mergeCell ref="F7:AR7"/>
    <mergeCell ref="AS7:BC7"/>
    <mergeCell ref="AS12:BC12"/>
    <mergeCell ref="A13:E13"/>
    <mergeCell ref="F13:AR13"/>
    <mergeCell ref="AS13:BC13"/>
    <mergeCell ref="A14:E14"/>
    <mergeCell ref="F14:AR14"/>
    <mergeCell ref="AS14:BC14"/>
    <mergeCell ref="A15:E15"/>
    <mergeCell ref="F15:AR15"/>
    <mergeCell ref="AS15:BC15"/>
    <mergeCell ref="A16:E16"/>
    <mergeCell ref="F16:AR16"/>
    <mergeCell ref="AS16:BC16"/>
    <mergeCell ref="A17:E17"/>
    <mergeCell ref="F17:AR17"/>
    <mergeCell ref="AS17:BC17"/>
    <mergeCell ref="A18:E18"/>
    <mergeCell ref="F18:AR18"/>
    <mergeCell ref="AS18:BC18"/>
    <mergeCell ref="A19:E19"/>
    <mergeCell ref="F19:AR19"/>
    <mergeCell ref="AS19:BC19"/>
    <mergeCell ref="A20:E20"/>
    <mergeCell ref="F20:AR20"/>
    <mergeCell ref="AS20:BC20"/>
    <mergeCell ref="A21:E21"/>
    <mergeCell ref="F21:AR21"/>
    <mergeCell ref="AS21:BC21"/>
    <mergeCell ref="A22:E22"/>
    <mergeCell ref="F22:AR22"/>
    <mergeCell ref="AS22:BC22"/>
    <mergeCell ref="A23:E23"/>
    <mergeCell ref="F23:AR23"/>
    <mergeCell ref="AS23:BC23"/>
    <mergeCell ref="A24:E24"/>
    <mergeCell ref="F24:AR24"/>
    <mergeCell ref="AS24:BC24"/>
    <mergeCell ref="A25:E25"/>
    <mergeCell ref="F25:AR25"/>
    <mergeCell ref="AS25:BC25"/>
    <mergeCell ref="A26:E26"/>
    <mergeCell ref="F26:AR26"/>
    <mergeCell ref="AS26:BC26"/>
    <mergeCell ref="A27:E27"/>
    <mergeCell ref="F27:AR27"/>
    <mergeCell ref="AS27:BC27"/>
    <mergeCell ref="A28:E28"/>
    <mergeCell ref="F28:AR28"/>
    <mergeCell ref="AS28:BC28"/>
    <mergeCell ref="A29:E29"/>
    <mergeCell ref="F29:AR29"/>
    <mergeCell ref="AS29:BC29"/>
    <mergeCell ref="A30:E30"/>
    <mergeCell ref="F30:AR30"/>
    <mergeCell ref="AS30:BC30"/>
    <mergeCell ref="A31:E31"/>
    <mergeCell ref="F31:AR31"/>
    <mergeCell ref="AS31:BC31"/>
    <mergeCell ref="A32:E32"/>
    <mergeCell ref="F32:AR32"/>
    <mergeCell ref="AS32:BC32"/>
    <mergeCell ref="A33:E33"/>
    <mergeCell ref="F33:AR33"/>
    <mergeCell ref="AS33:BC33"/>
    <mergeCell ref="A34:E34"/>
    <mergeCell ref="F34:AR34"/>
    <mergeCell ref="AS34:BC34"/>
    <mergeCell ref="A35:E35"/>
    <mergeCell ref="F35:AR35"/>
    <mergeCell ref="AS35:BC35"/>
    <mergeCell ref="A36:E36"/>
    <mergeCell ref="F36:AR36"/>
    <mergeCell ref="AS36:BC36"/>
    <mergeCell ref="A37:E37"/>
    <mergeCell ref="F37:AR37"/>
    <mergeCell ref="AS37:BC37"/>
    <mergeCell ref="A38:E38"/>
    <mergeCell ref="F38:AR38"/>
    <mergeCell ref="AS38:BC38"/>
    <mergeCell ref="A39:E39"/>
    <mergeCell ref="F39:AR39"/>
    <mergeCell ref="AS39:BC39"/>
    <mergeCell ref="A40:E40"/>
    <mergeCell ref="F40:AR40"/>
    <mergeCell ref="AS40:BC40"/>
    <mergeCell ref="A41:E41"/>
    <mergeCell ref="F41:AR41"/>
    <mergeCell ref="AS41:BC41"/>
    <mergeCell ref="A42:E42"/>
    <mergeCell ref="F42:AR42"/>
    <mergeCell ref="AS42:BC42"/>
    <mergeCell ref="A43:E43"/>
    <mergeCell ref="F43:AR43"/>
    <mergeCell ref="AS43:BC43"/>
    <mergeCell ref="A44:E44"/>
    <mergeCell ref="F44:AR44"/>
    <mergeCell ref="AS44:BC44"/>
    <mergeCell ref="A45:E45"/>
    <mergeCell ref="F45:AR45"/>
    <mergeCell ref="AS45:BC45"/>
    <mergeCell ref="A46:E46"/>
    <mergeCell ref="F46:AR46"/>
    <mergeCell ref="AS46:BC46"/>
    <mergeCell ref="A47:E47"/>
    <mergeCell ref="F47:AR47"/>
    <mergeCell ref="AS47:BC47"/>
    <mergeCell ref="A48:E48"/>
    <mergeCell ref="F48:AR48"/>
    <mergeCell ref="AS48:BC48"/>
    <mergeCell ref="A49:E49"/>
    <mergeCell ref="F49:AR49"/>
    <mergeCell ref="AS49:BC49"/>
    <mergeCell ref="A50:E50"/>
    <mergeCell ref="F50:AR50"/>
    <mergeCell ref="AS50:BC50"/>
    <mergeCell ref="A51:E51"/>
    <mergeCell ref="F51:AR51"/>
    <mergeCell ref="AS51:BC51"/>
    <mergeCell ref="A52:E52"/>
    <mergeCell ref="F52:AR52"/>
    <mergeCell ref="AS52:BC52"/>
    <mergeCell ref="A53:E53"/>
    <mergeCell ref="F53:AR53"/>
    <mergeCell ref="AS53:BC53"/>
    <mergeCell ref="A54:E54"/>
    <mergeCell ref="F54:AR54"/>
    <mergeCell ref="AS54:BC54"/>
    <mergeCell ref="A55:E55"/>
    <mergeCell ref="F55:AR55"/>
    <mergeCell ref="AS55:BC55"/>
    <mergeCell ref="A56:E56"/>
    <mergeCell ref="F56:AR56"/>
    <mergeCell ref="AS56:BC56"/>
    <mergeCell ref="A57:E57"/>
    <mergeCell ref="F57:AR57"/>
    <mergeCell ref="AS57:BC57"/>
    <mergeCell ref="A58:E58"/>
    <mergeCell ref="F58:AR58"/>
    <mergeCell ref="AS58:BC58"/>
    <mergeCell ref="A59:E59"/>
    <mergeCell ref="F59:AR59"/>
    <mergeCell ref="AS59:BC59"/>
    <mergeCell ref="A60:E60"/>
    <mergeCell ref="F60:AR60"/>
    <mergeCell ref="AS60:BC60"/>
    <mergeCell ref="A61:E61"/>
    <mergeCell ref="F61:AR61"/>
    <mergeCell ref="AS61:BC61"/>
    <mergeCell ref="A62:E62"/>
    <mergeCell ref="F62:AR62"/>
    <mergeCell ref="AS62:BC62"/>
    <mergeCell ref="A63:E63"/>
    <mergeCell ref="F63:AR63"/>
    <mergeCell ref="AS63:BC63"/>
    <mergeCell ref="A64:E64"/>
    <mergeCell ref="F64:AR64"/>
    <mergeCell ref="AS64:BC64"/>
    <mergeCell ref="A65:E65"/>
    <mergeCell ref="F65:AR65"/>
    <mergeCell ref="AS65:BC65"/>
    <mergeCell ref="A66:E66"/>
    <mergeCell ref="F66:AR66"/>
    <mergeCell ref="AS66:BC66"/>
    <mergeCell ref="A67:E67"/>
    <mergeCell ref="F67:AR67"/>
    <mergeCell ref="AS67:BC67"/>
    <mergeCell ref="A68:E68"/>
    <mergeCell ref="F68:AR68"/>
    <mergeCell ref="AS68:BC68"/>
    <mergeCell ref="A69:E69"/>
    <mergeCell ref="F69:AR69"/>
    <mergeCell ref="AS69:BC69"/>
    <mergeCell ref="A70:E70"/>
    <mergeCell ref="F70:AR70"/>
    <mergeCell ref="AS70:BC70"/>
    <mergeCell ref="A71:E71"/>
    <mergeCell ref="F71:AR71"/>
    <mergeCell ref="AS71:BC71"/>
    <mergeCell ref="A72:E72"/>
    <mergeCell ref="F72:AR72"/>
    <mergeCell ref="AS72:BC72"/>
    <mergeCell ref="A73:E73"/>
    <mergeCell ref="F73:AR73"/>
    <mergeCell ref="AS73:BC73"/>
    <mergeCell ref="A74:E74"/>
    <mergeCell ref="F74:AR74"/>
    <mergeCell ref="AS74:BC74"/>
    <mergeCell ref="A75:E75"/>
    <mergeCell ref="F75:AR75"/>
    <mergeCell ref="AS75:BC75"/>
    <mergeCell ref="A76:E76"/>
    <mergeCell ref="F76:AR76"/>
    <mergeCell ref="AS76:BC76"/>
    <mergeCell ref="A77:E77"/>
    <mergeCell ref="F77:AR77"/>
    <mergeCell ref="AS77:BC77"/>
    <mergeCell ref="A78:E78"/>
    <mergeCell ref="F78:AR78"/>
    <mergeCell ref="AS78:BC78"/>
    <mergeCell ref="A79:E79"/>
    <mergeCell ref="F79:AR79"/>
    <mergeCell ref="AS79:BC79"/>
    <mergeCell ref="A80:E80"/>
    <mergeCell ref="F80:AR80"/>
    <mergeCell ref="AS80:BC80"/>
    <mergeCell ref="A81:E81"/>
    <mergeCell ref="F81:AR81"/>
    <mergeCell ref="AS81:BC81"/>
    <mergeCell ref="A82:E82"/>
    <mergeCell ref="F82:AR82"/>
    <mergeCell ref="AS82:BC82"/>
    <mergeCell ref="A83:E83"/>
    <mergeCell ref="F83:AR83"/>
    <mergeCell ref="AS83:BC83"/>
    <mergeCell ref="A84:E84"/>
    <mergeCell ref="F84:AR84"/>
    <mergeCell ref="AS84:BC84"/>
    <mergeCell ref="A85:E85"/>
    <mergeCell ref="F85:AR85"/>
    <mergeCell ref="AS85:BC85"/>
    <mergeCell ref="A88:E88"/>
    <mergeCell ref="F88:AR88"/>
    <mergeCell ref="AS88:BC88"/>
    <mergeCell ref="A86:E86"/>
    <mergeCell ref="F86:AR86"/>
    <mergeCell ref="AS86:BC86"/>
    <mergeCell ref="A87:E87"/>
    <mergeCell ref="F87:AR87"/>
    <mergeCell ref="AS87:BC87"/>
  </mergeCells>
  <phoneticPr fontId="9" type="noConversion"/>
  <pageMargins left="0.59055118110236227" right="0.39370078740157483" top="0.59055118110236227" bottom="0.59055118110236227" header="0.51181102362204722" footer="0.51181102362204722"/>
  <pageSetup paperSize="9" scale="93" orientation="portrait" r:id="rId1"/>
  <headerFooter alignWithMargins="0"/>
  <rowBreaks count="1" manualBreakCount="1">
    <brk id="45" max="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8"/>
  <sheetViews>
    <sheetView showGridLines="0" workbookViewId="0">
      <selection activeCell="BO16" sqref="BO16"/>
    </sheetView>
  </sheetViews>
  <sheetFormatPr defaultColWidth="1.83203125" defaultRowHeight="12.75"/>
  <cols>
    <col min="1" max="28" width="1.83203125" customWidth="1"/>
    <col min="29" max="29" width="4.83203125" customWidth="1"/>
    <col min="30" max="35" width="1.83203125" customWidth="1"/>
    <col min="36" max="36" width="4.5" customWidth="1"/>
    <col min="37" max="42" width="1.83203125" customWidth="1"/>
    <col min="43" max="43" width="3.6640625" customWidth="1"/>
    <col min="44" max="45" width="1.83203125" customWidth="1"/>
    <col min="46" max="46" width="4" customWidth="1"/>
    <col min="47" max="48" width="1.83203125" customWidth="1"/>
    <col min="49" max="49" width="0.6640625" customWidth="1"/>
    <col min="50" max="50" width="3.6640625" customWidth="1"/>
    <col min="51" max="56" width="1.83203125" customWidth="1"/>
    <col min="57" max="57" width="1.6640625" customWidth="1"/>
    <col min="58" max="62" width="1.83203125" customWidth="1"/>
    <col min="63" max="63" width="3.83203125" customWidth="1"/>
    <col min="64" max="64" width="1.33203125" hidden="1" customWidth="1"/>
    <col min="65" max="70" width="1.83203125" customWidth="1"/>
    <col min="71" max="71" width="2" customWidth="1"/>
    <col min="72" max="77" width="1.83203125" customWidth="1"/>
    <col min="78" max="78" width="0.33203125" customWidth="1"/>
    <col min="79" max="84" width="1.83203125" customWidth="1"/>
    <col min="85" max="85" width="1.6640625" customWidth="1"/>
    <col min="86" max="86" width="1" customWidth="1"/>
  </cols>
  <sheetData>
    <row r="1" spans="1:85" s="2" customFormat="1" ht="15">
      <c r="B1" s="157" t="s">
        <v>167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</row>
    <row r="2" spans="1:85" s="15" customFormat="1" ht="14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135" t="s">
        <v>182</v>
      </c>
      <c r="AG2" s="135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33">
        <v>20</v>
      </c>
      <c r="AU2" s="133"/>
      <c r="AV2" s="134" t="s">
        <v>211</v>
      </c>
      <c r="AW2" s="134"/>
      <c r="AX2" s="134"/>
      <c r="AY2" s="31" t="s">
        <v>5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5" s="1" customFormat="1" ht="12.75" customHeight="1"/>
    <row r="4" spans="1:85" s="1" customFormat="1" ht="12.75" customHeight="1">
      <c r="A4" s="159" t="s">
        <v>168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59" t="s">
        <v>169</v>
      </c>
      <c r="O4" s="160"/>
      <c r="P4" s="160"/>
      <c r="Q4" s="160"/>
      <c r="R4" s="159" t="s">
        <v>170</v>
      </c>
      <c r="S4" s="160"/>
      <c r="T4" s="160"/>
      <c r="U4" s="160"/>
      <c r="V4" s="161"/>
      <c r="W4" s="143" t="s">
        <v>171</v>
      </c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5"/>
    </row>
    <row r="5" spans="1:85" s="1" customFormat="1" ht="12.75" customHeight="1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  <c r="N5" s="162"/>
      <c r="O5" s="163"/>
      <c r="P5" s="163"/>
      <c r="Q5" s="163"/>
      <c r="R5" s="162"/>
      <c r="S5" s="163"/>
      <c r="T5" s="163"/>
      <c r="U5" s="163"/>
      <c r="V5" s="164"/>
      <c r="W5" s="159" t="s">
        <v>172</v>
      </c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1"/>
      <c r="AR5" s="143" t="s">
        <v>39</v>
      </c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5"/>
    </row>
    <row r="6" spans="1:85" s="1" customFormat="1" ht="90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  <c r="N6" s="162"/>
      <c r="O6" s="163"/>
      <c r="P6" s="163"/>
      <c r="Q6" s="163"/>
      <c r="R6" s="162"/>
      <c r="S6" s="163"/>
      <c r="T6" s="163"/>
      <c r="U6" s="163"/>
      <c r="V6" s="164"/>
      <c r="W6" s="165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7"/>
      <c r="AR6" s="143" t="s">
        <v>183</v>
      </c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5"/>
      <c r="BM6" s="143" t="s">
        <v>184</v>
      </c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5"/>
    </row>
    <row r="7" spans="1:85" s="1" customFormat="1" ht="12.75" customHeight="1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  <c r="N7" s="162"/>
      <c r="O7" s="163"/>
      <c r="P7" s="163"/>
      <c r="Q7" s="163"/>
      <c r="R7" s="162"/>
      <c r="S7" s="163"/>
      <c r="T7" s="163"/>
      <c r="U7" s="163"/>
      <c r="V7" s="164"/>
      <c r="W7" s="146" t="s">
        <v>151</v>
      </c>
      <c r="X7" s="147"/>
      <c r="Y7" s="147"/>
      <c r="Z7" s="136" t="s">
        <v>211</v>
      </c>
      <c r="AA7" s="136"/>
      <c r="AB7" s="26" t="s">
        <v>5</v>
      </c>
      <c r="AC7" s="28"/>
      <c r="AD7" s="146" t="s">
        <v>151</v>
      </c>
      <c r="AE7" s="147"/>
      <c r="AF7" s="147"/>
      <c r="AG7" s="136" t="s">
        <v>195</v>
      </c>
      <c r="AH7" s="136"/>
      <c r="AI7" s="26" t="s">
        <v>5</v>
      </c>
      <c r="AJ7" s="27"/>
      <c r="AK7" s="146" t="s">
        <v>151</v>
      </c>
      <c r="AL7" s="147"/>
      <c r="AM7" s="147"/>
      <c r="AN7" s="136" t="s">
        <v>275</v>
      </c>
      <c r="AO7" s="136"/>
      <c r="AP7" s="26" t="s">
        <v>5</v>
      </c>
      <c r="AQ7" s="28"/>
      <c r="AR7" s="146" t="s">
        <v>151</v>
      </c>
      <c r="AS7" s="147"/>
      <c r="AT7" s="147"/>
      <c r="AU7" s="136" t="s">
        <v>211</v>
      </c>
      <c r="AV7" s="136"/>
      <c r="AW7" s="26" t="s">
        <v>5</v>
      </c>
      <c r="AX7" s="28"/>
      <c r="AY7" s="146" t="s">
        <v>151</v>
      </c>
      <c r="AZ7" s="147"/>
      <c r="BA7" s="147"/>
      <c r="BB7" s="136" t="s">
        <v>195</v>
      </c>
      <c r="BC7" s="136"/>
      <c r="BD7" s="26" t="s">
        <v>5</v>
      </c>
      <c r="BE7" s="28"/>
      <c r="BF7" s="146" t="s">
        <v>151</v>
      </c>
      <c r="BG7" s="147"/>
      <c r="BH7" s="147"/>
      <c r="BI7" s="136" t="s">
        <v>275</v>
      </c>
      <c r="BJ7" s="136"/>
      <c r="BK7" s="26" t="s">
        <v>5</v>
      </c>
      <c r="BL7" s="28"/>
      <c r="BM7" s="146" t="s">
        <v>151</v>
      </c>
      <c r="BN7" s="147"/>
      <c r="BO7" s="147"/>
      <c r="BP7" s="136" t="s">
        <v>211</v>
      </c>
      <c r="BQ7" s="136"/>
      <c r="BR7" s="26" t="s">
        <v>5</v>
      </c>
      <c r="BS7" s="27"/>
      <c r="BT7" s="146" t="s">
        <v>151</v>
      </c>
      <c r="BU7" s="147"/>
      <c r="BV7" s="147"/>
      <c r="BW7" s="136" t="s">
        <v>195</v>
      </c>
      <c r="BX7" s="136"/>
      <c r="BY7" s="26" t="s">
        <v>5</v>
      </c>
      <c r="BZ7" s="28"/>
      <c r="CA7" s="146" t="s">
        <v>151</v>
      </c>
      <c r="CB7" s="147"/>
      <c r="CC7" s="147"/>
      <c r="CD7" s="136" t="s">
        <v>275</v>
      </c>
      <c r="CE7" s="136"/>
      <c r="CF7" s="26" t="s">
        <v>5</v>
      </c>
      <c r="CG7" s="28"/>
    </row>
    <row r="8" spans="1:85" s="1" customFormat="1" ht="68.25" customHeight="1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7"/>
      <c r="N8" s="165"/>
      <c r="O8" s="166"/>
      <c r="P8" s="166"/>
      <c r="Q8" s="166"/>
      <c r="R8" s="165"/>
      <c r="S8" s="166"/>
      <c r="T8" s="166"/>
      <c r="U8" s="166"/>
      <c r="V8" s="167"/>
      <c r="W8" s="140" t="s">
        <v>173</v>
      </c>
      <c r="X8" s="141"/>
      <c r="Y8" s="141"/>
      <c r="Z8" s="141"/>
      <c r="AA8" s="141"/>
      <c r="AB8" s="141"/>
      <c r="AC8" s="142"/>
      <c r="AD8" s="140" t="s">
        <v>174</v>
      </c>
      <c r="AE8" s="141"/>
      <c r="AF8" s="141"/>
      <c r="AG8" s="141"/>
      <c r="AH8" s="141"/>
      <c r="AI8" s="141"/>
      <c r="AJ8" s="141"/>
      <c r="AK8" s="140" t="s">
        <v>175</v>
      </c>
      <c r="AL8" s="141"/>
      <c r="AM8" s="141"/>
      <c r="AN8" s="141"/>
      <c r="AO8" s="141"/>
      <c r="AP8" s="141"/>
      <c r="AQ8" s="142"/>
      <c r="AR8" s="140" t="s">
        <v>173</v>
      </c>
      <c r="AS8" s="141"/>
      <c r="AT8" s="141"/>
      <c r="AU8" s="141"/>
      <c r="AV8" s="141"/>
      <c r="AW8" s="141"/>
      <c r="AX8" s="142"/>
      <c r="AY8" s="140" t="s">
        <v>174</v>
      </c>
      <c r="AZ8" s="141"/>
      <c r="BA8" s="141"/>
      <c r="BB8" s="141"/>
      <c r="BC8" s="141"/>
      <c r="BD8" s="141"/>
      <c r="BE8" s="142"/>
      <c r="BF8" s="140" t="s">
        <v>175</v>
      </c>
      <c r="BG8" s="141"/>
      <c r="BH8" s="141"/>
      <c r="BI8" s="141"/>
      <c r="BJ8" s="141"/>
      <c r="BK8" s="141"/>
      <c r="BL8" s="142"/>
      <c r="BM8" s="140" t="s">
        <v>173</v>
      </c>
      <c r="BN8" s="141"/>
      <c r="BO8" s="141"/>
      <c r="BP8" s="141"/>
      <c r="BQ8" s="141"/>
      <c r="BR8" s="141"/>
      <c r="BS8" s="141"/>
      <c r="BT8" s="140" t="s">
        <v>174</v>
      </c>
      <c r="BU8" s="141"/>
      <c r="BV8" s="141"/>
      <c r="BW8" s="141"/>
      <c r="BX8" s="141"/>
      <c r="BY8" s="141"/>
      <c r="BZ8" s="142"/>
      <c r="CA8" s="140" t="s">
        <v>175</v>
      </c>
      <c r="CB8" s="141"/>
      <c r="CC8" s="141"/>
      <c r="CD8" s="141"/>
      <c r="CE8" s="141"/>
      <c r="CF8" s="141"/>
      <c r="CG8" s="142"/>
    </row>
    <row r="9" spans="1:85" s="1" customFormat="1" ht="12">
      <c r="A9" s="137">
        <v>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37">
        <v>2</v>
      </c>
      <c r="O9" s="138"/>
      <c r="P9" s="138"/>
      <c r="Q9" s="138"/>
      <c r="R9" s="137">
        <v>3</v>
      </c>
      <c r="S9" s="138"/>
      <c r="T9" s="138"/>
      <c r="U9" s="138"/>
      <c r="V9" s="139"/>
      <c r="W9" s="137">
        <v>4</v>
      </c>
      <c r="X9" s="138"/>
      <c r="Y9" s="138"/>
      <c r="Z9" s="138"/>
      <c r="AA9" s="138"/>
      <c r="AB9" s="138"/>
      <c r="AC9" s="139"/>
      <c r="AD9" s="137">
        <v>5</v>
      </c>
      <c r="AE9" s="138"/>
      <c r="AF9" s="138"/>
      <c r="AG9" s="138"/>
      <c r="AH9" s="138"/>
      <c r="AI9" s="138"/>
      <c r="AJ9" s="138"/>
      <c r="AK9" s="137">
        <v>6</v>
      </c>
      <c r="AL9" s="138"/>
      <c r="AM9" s="138"/>
      <c r="AN9" s="138"/>
      <c r="AO9" s="138"/>
      <c r="AP9" s="138"/>
      <c r="AQ9" s="139"/>
      <c r="AR9" s="137">
        <v>7</v>
      </c>
      <c r="AS9" s="138"/>
      <c r="AT9" s="138"/>
      <c r="AU9" s="138"/>
      <c r="AV9" s="138"/>
      <c r="AW9" s="138"/>
      <c r="AX9" s="139"/>
      <c r="AY9" s="137">
        <v>8</v>
      </c>
      <c r="AZ9" s="138"/>
      <c r="BA9" s="138"/>
      <c r="BB9" s="138"/>
      <c r="BC9" s="138"/>
      <c r="BD9" s="138"/>
      <c r="BE9" s="139"/>
      <c r="BF9" s="137">
        <v>9</v>
      </c>
      <c r="BG9" s="138"/>
      <c r="BH9" s="138"/>
      <c r="BI9" s="138"/>
      <c r="BJ9" s="138"/>
      <c r="BK9" s="138"/>
      <c r="BL9" s="139"/>
      <c r="BM9" s="137">
        <v>10</v>
      </c>
      <c r="BN9" s="138"/>
      <c r="BO9" s="138"/>
      <c r="BP9" s="138"/>
      <c r="BQ9" s="138"/>
      <c r="BR9" s="138"/>
      <c r="BS9" s="138"/>
      <c r="BT9" s="137">
        <v>11</v>
      </c>
      <c r="BU9" s="138"/>
      <c r="BV9" s="138"/>
      <c r="BW9" s="138"/>
      <c r="BX9" s="138"/>
      <c r="BY9" s="138"/>
      <c r="BZ9" s="139"/>
      <c r="CA9" s="137">
        <v>12</v>
      </c>
      <c r="CB9" s="138"/>
      <c r="CC9" s="138"/>
      <c r="CD9" s="138"/>
      <c r="CE9" s="138"/>
      <c r="CF9" s="138"/>
      <c r="CG9" s="139"/>
    </row>
    <row r="10" spans="1:85" s="1" customFormat="1" ht="49.5" customHeight="1">
      <c r="A10" s="143" t="s">
        <v>176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  <c r="N10" s="148" t="s">
        <v>177</v>
      </c>
      <c r="O10" s="149"/>
      <c r="P10" s="149"/>
      <c r="Q10" s="149"/>
      <c r="R10" s="148" t="s">
        <v>156</v>
      </c>
      <c r="S10" s="149"/>
      <c r="T10" s="149"/>
      <c r="U10" s="149"/>
      <c r="V10" s="150"/>
      <c r="W10" s="151">
        <f>AR10+BM10</f>
        <v>3050300</v>
      </c>
      <c r="X10" s="152"/>
      <c r="Y10" s="152"/>
      <c r="Z10" s="152"/>
      <c r="AA10" s="152"/>
      <c r="AB10" s="152"/>
      <c r="AC10" s="153"/>
      <c r="AD10" s="151">
        <f t="shared" ref="AD10" si="0">AY10+BT10</f>
        <v>3050300</v>
      </c>
      <c r="AE10" s="152"/>
      <c r="AF10" s="152"/>
      <c r="AG10" s="152"/>
      <c r="AH10" s="152"/>
      <c r="AI10" s="152"/>
      <c r="AJ10" s="153"/>
      <c r="AK10" s="151">
        <f t="shared" ref="AK10" si="1">BF10+CA10</f>
        <v>3050300</v>
      </c>
      <c r="AL10" s="152"/>
      <c r="AM10" s="152"/>
      <c r="AN10" s="152"/>
      <c r="AO10" s="152"/>
      <c r="AP10" s="152"/>
      <c r="AQ10" s="153"/>
      <c r="AR10" s="151">
        <f>AR12</f>
        <v>2729000</v>
      </c>
      <c r="AS10" s="152"/>
      <c r="AT10" s="152"/>
      <c r="AU10" s="152"/>
      <c r="AV10" s="152"/>
      <c r="AW10" s="152"/>
      <c r="AX10" s="153"/>
      <c r="AY10" s="151">
        <v>2729000</v>
      </c>
      <c r="AZ10" s="152"/>
      <c r="BA10" s="152"/>
      <c r="BB10" s="152"/>
      <c r="BC10" s="152"/>
      <c r="BD10" s="152"/>
      <c r="BE10" s="153"/>
      <c r="BF10" s="151">
        <v>2729000</v>
      </c>
      <c r="BG10" s="152"/>
      <c r="BH10" s="152"/>
      <c r="BI10" s="152"/>
      <c r="BJ10" s="152"/>
      <c r="BK10" s="152"/>
      <c r="BL10" s="153"/>
      <c r="BM10" s="151">
        <f>BM12</f>
        <v>321300</v>
      </c>
      <c r="BN10" s="152"/>
      <c r="BO10" s="152"/>
      <c r="BP10" s="152"/>
      <c r="BQ10" s="152"/>
      <c r="BR10" s="152"/>
      <c r="BS10" s="153"/>
      <c r="BT10" s="151">
        <v>321300</v>
      </c>
      <c r="BU10" s="152"/>
      <c r="BV10" s="152"/>
      <c r="BW10" s="152"/>
      <c r="BX10" s="152"/>
      <c r="BY10" s="152"/>
      <c r="BZ10" s="153"/>
      <c r="CA10" s="151">
        <v>321300</v>
      </c>
      <c r="CB10" s="152"/>
      <c r="CC10" s="152"/>
      <c r="CD10" s="152"/>
      <c r="CE10" s="152"/>
      <c r="CF10" s="152"/>
      <c r="CG10" s="153"/>
    </row>
    <row r="11" spans="1:85" s="1" customFormat="1" ht="66.75" customHeight="1">
      <c r="A11" s="143" t="s">
        <v>178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148" t="s">
        <v>179</v>
      </c>
      <c r="O11" s="149"/>
      <c r="P11" s="149"/>
      <c r="Q11" s="149"/>
      <c r="R11" s="148" t="s">
        <v>156</v>
      </c>
      <c r="S11" s="149"/>
      <c r="T11" s="149"/>
      <c r="U11" s="149"/>
      <c r="V11" s="150"/>
      <c r="W11" s="154">
        <f>AR11+BM11</f>
        <v>0</v>
      </c>
      <c r="X11" s="155"/>
      <c r="Y11" s="155"/>
      <c r="Z11" s="155"/>
      <c r="AA11" s="155"/>
      <c r="AB11" s="155"/>
      <c r="AC11" s="156"/>
      <c r="AD11" s="154">
        <f>AY11+BT11</f>
        <v>0</v>
      </c>
      <c r="AE11" s="155"/>
      <c r="AF11" s="155"/>
      <c r="AG11" s="155"/>
      <c r="AH11" s="155"/>
      <c r="AI11" s="155"/>
      <c r="AJ11" s="156"/>
      <c r="AK11" s="154">
        <f>BF11+CA11</f>
        <v>0</v>
      </c>
      <c r="AL11" s="155"/>
      <c r="AM11" s="155"/>
      <c r="AN11" s="155"/>
      <c r="AO11" s="155"/>
      <c r="AP11" s="155"/>
      <c r="AQ11" s="156"/>
      <c r="AR11" s="154">
        <v>0</v>
      </c>
      <c r="AS11" s="155"/>
      <c r="AT11" s="155"/>
      <c r="AU11" s="155"/>
      <c r="AV11" s="155"/>
      <c r="AW11" s="155"/>
      <c r="AX11" s="156"/>
      <c r="AY11" s="154">
        <v>0</v>
      </c>
      <c r="AZ11" s="155"/>
      <c r="BA11" s="155"/>
      <c r="BB11" s="155"/>
      <c r="BC11" s="155"/>
      <c r="BD11" s="155"/>
      <c r="BE11" s="156"/>
      <c r="BF11" s="154">
        <v>0</v>
      </c>
      <c r="BG11" s="155"/>
      <c r="BH11" s="155"/>
      <c r="BI11" s="155"/>
      <c r="BJ11" s="155"/>
      <c r="BK11" s="155"/>
      <c r="BL11" s="156"/>
      <c r="BM11" s="154">
        <v>0</v>
      </c>
      <c r="BN11" s="155"/>
      <c r="BO11" s="155"/>
      <c r="BP11" s="155"/>
      <c r="BQ11" s="155"/>
      <c r="BR11" s="155"/>
      <c r="BS11" s="155"/>
      <c r="BT11" s="154">
        <v>0</v>
      </c>
      <c r="BU11" s="155"/>
      <c r="BV11" s="155"/>
      <c r="BW11" s="155"/>
      <c r="BX11" s="155"/>
      <c r="BY11" s="155"/>
      <c r="BZ11" s="156"/>
      <c r="CA11" s="154">
        <v>0</v>
      </c>
      <c r="CB11" s="155"/>
      <c r="CC11" s="155"/>
      <c r="CD11" s="155"/>
      <c r="CE11" s="155"/>
      <c r="CF11" s="155"/>
      <c r="CG11" s="156"/>
    </row>
    <row r="12" spans="1:85" s="1" customFormat="1" ht="57" customHeight="1">
      <c r="A12" s="143" t="s">
        <v>180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  <c r="N12" s="148" t="s">
        <v>181</v>
      </c>
      <c r="O12" s="149"/>
      <c r="P12" s="149"/>
      <c r="Q12" s="149"/>
      <c r="R12" s="148" t="s">
        <v>156</v>
      </c>
      <c r="S12" s="149"/>
      <c r="T12" s="149"/>
      <c r="U12" s="149"/>
      <c r="V12" s="150"/>
      <c r="W12" s="151">
        <f>AR12+BM12</f>
        <v>3050300</v>
      </c>
      <c r="X12" s="152"/>
      <c r="Y12" s="152"/>
      <c r="Z12" s="152"/>
      <c r="AA12" s="152"/>
      <c r="AB12" s="152"/>
      <c r="AC12" s="153"/>
      <c r="AD12" s="151">
        <f t="shared" ref="AD12" si="2">AY12+BT12</f>
        <v>3050300</v>
      </c>
      <c r="AE12" s="152"/>
      <c r="AF12" s="152"/>
      <c r="AG12" s="152"/>
      <c r="AH12" s="152"/>
      <c r="AI12" s="152"/>
      <c r="AJ12" s="153"/>
      <c r="AK12" s="151">
        <f t="shared" ref="AK12" si="3">BF12+CA12</f>
        <v>3050300</v>
      </c>
      <c r="AL12" s="152"/>
      <c r="AM12" s="152"/>
      <c r="AN12" s="152"/>
      <c r="AO12" s="152"/>
      <c r="AP12" s="152"/>
      <c r="AQ12" s="153"/>
      <c r="AR12" s="151">
        <f>'5-6ст'!E33</f>
        <v>2729000</v>
      </c>
      <c r="AS12" s="152"/>
      <c r="AT12" s="152"/>
      <c r="AU12" s="152"/>
      <c r="AV12" s="152"/>
      <c r="AW12" s="152"/>
      <c r="AX12" s="153"/>
      <c r="AY12" s="151">
        <v>2729000</v>
      </c>
      <c r="AZ12" s="152"/>
      <c r="BA12" s="152"/>
      <c r="BB12" s="152"/>
      <c r="BC12" s="152"/>
      <c r="BD12" s="152"/>
      <c r="BE12" s="153"/>
      <c r="BF12" s="151">
        <v>2729000</v>
      </c>
      <c r="BG12" s="152"/>
      <c r="BH12" s="152"/>
      <c r="BI12" s="152"/>
      <c r="BJ12" s="152"/>
      <c r="BK12" s="152"/>
      <c r="BL12" s="153"/>
      <c r="BM12" s="151">
        <f>'5-6ст'!I12</f>
        <v>321300</v>
      </c>
      <c r="BN12" s="152"/>
      <c r="BO12" s="152"/>
      <c r="BP12" s="152"/>
      <c r="BQ12" s="152"/>
      <c r="BR12" s="152"/>
      <c r="BS12" s="152"/>
      <c r="BT12" s="151">
        <v>321300</v>
      </c>
      <c r="BU12" s="152"/>
      <c r="BV12" s="152"/>
      <c r="BW12" s="152"/>
      <c r="BX12" s="152"/>
      <c r="BY12" s="152"/>
      <c r="BZ12" s="153"/>
      <c r="CA12" s="151">
        <v>321300</v>
      </c>
      <c r="CB12" s="152"/>
      <c r="CC12" s="152"/>
      <c r="CD12" s="152"/>
      <c r="CE12" s="152"/>
      <c r="CF12" s="152"/>
      <c r="CG12" s="153"/>
    </row>
    <row r="15" spans="1:85" ht="15">
      <c r="D15" s="3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126"/>
      <c r="W15" s="126"/>
      <c r="X15" s="126"/>
      <c r="Y15" s="126"/>
      <c r="Z15" s="126"/>
      <c r="AA15" s="126"/>
      <c r="AB15" s="126"/>
      <c r="AC15" s="126"/>
      <c r="AD15" s="126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</row>
    <row r="16" spans="1:85" ht="15">
      <c r="D16" s="33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126"/>
      <c r="W16" s="126"/>
      <c r="X16" s="126"/>
      <c r="Y16" s="126"/>
      <c r="Z16" s="126"/>
      <c r="AA16" s="126"/>
      <c r="AB16" s="126"/>
      <c r="AC16" s="126"/>
      <c r="AD16" s="126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</row>
    <row r="17" spans="4:54" ht="15">
      <c r="D17" s="130" t="s">
        <v>222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34"/>
      <c r="V17" s="127"/>
      <c r="W17" s="127"/>
      <c r="X17" s="127"/>
      <c r="Y17" s="127"/>
      <c r="Z17" s="127"/>
      <c r="AA17" s="127"/>
      <c r="AB17" s="127"/>
      <c r="AC17" s="127"/>
      <c r="AD17" s="127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</row>
    <row r="18" spans="4:54"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31" t="s">
        <v>1</v>
      </c>
      <c r="W18" s="131"/>
      <c r="X18" s="131"/>
      <c r="Y18" s="131"/>
      <c r="Z18" s="131"/>
      <c r="AA18" s="131"/>
      <c r="AB18" s="131"/>
      <c r="AC18" s="131"/>
      <c r="AD18" s="131"/>
      <c r="AE18" s="131" t="s">
        <v>2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</row>
  </sheetData>
  <mergeCells count="93">
    <mergeCell ref="B1:CF1"/>
    <mergeCell ref="AH2:AS2"/>
    <mergeCell ref="A4:M8"/>
    <mergeCell ref="N4:Q8"/>
    <mergeCell ref="R4:V8"/>
    <mergeCell ref="W4:CG4"/>
    <mergeCell ref="W5:AQ6"/>
    <mergeCell ref="W7:Y7"/>
    <mergeCell ref="Z7:AA7"/>
    <mergeCell ref="AD7:AF7"/>
    <mergeCell ref="AG7:AH7"/>
    <mergeCell ref="AK7:AM7"/>
    <mergeCell ref="AN7:AO7"/>
    <mergeCell ref="BF7:BH7"/>
    <mergeCell ref="BI7:BJ7"/>
    <mergeCell ref="BM7:BO7"/>
    <mergeCell ref="BW7:BX7"/>
    <mergeCell ref="CA7:CC7"/>
    <mergeCell ref="CD7:CE7"/>
    <mergeCell ref="AY8:BE8"/>
    <mergeCell ref="BF8:BL8"/>
    <mergeCell ref="BM8:BS8"/>
    <mergeCell ref="BT8:BZ8"/>
    <mergeCell ref="CA8:CG8"/>
    <mergeCell ref="AY7:BA7"/>
    <mergeCell ref="BP7:BQ7"/>
    <mergeCell ref="BT7:BV7"/>
    <mergeCell ref="BM9:BS9"/>
    <mergeCell ref="BT9:BZ9"/>
    <mergeCell ref="CA9:CG9"/>
    <mergeCell ref="AD9:AJ9"/>
    <mergeCell ref="AK9:AQ9"/>
    <mergeCell ref="BF9:BL9"/>
    <mergeCell ref="BT11:BZ11"/>
    <mergeCell ref="CA11:CG11"/>
    <mergeCell ref="AD11:AJ11"/>
    <mergeCell ref="AK11:AQ11"/>
    <mergeCell ref="AR11:AX11"/>
    <mergeCell ref="AY11:BE11"/>
    <mergeCell ref="A11:M11"/>
    <mergeCell ref="N11:Q11"/>
    <mergeCell ref="R11:V11"/>
    <mergeCell ref="W11:AC11"/>
    <mergeCell ref="BM10:BS10"/>
    <mergeCell ref="A10:M10"/>
    <mergeCell ref="N10:Q10"/>
    <mergeCell ref="R10:V10"/>
    <mergeCell ref="W10:AC10"/>
    <mergeCell ref="BM11:BS11"/>
    <mergeCell ref="BF11:BL11"/>
    <mergeCell ref="CA10:CG10"/>
    <mergeCell ref="AD10:AJ10"/>
    <mergeCell ref="AK10:AQ10"/>
    <mergeCell ref="AR10:AX10"/>
    <mergeCell ref="AY10:BE10"/>
    <mergeCell ref="BT10:BZ10"/>
    <mergeCell ref="BF10:BL10"/>
    <mergeCell ref="CA12:CG12"/>
    <mergeCell ref="AD12:AJ12"/>
    <mergeCell ref="AR12:AX12"/>
    <mergeCell ref="AY12:BE12"/>
    <mergeCell ref="BM12:BS12"/>
    <mergeCell ref="BT12:BZ12"/>
    <mergeCell ref="BF12:BL12"/>
    <mergeCell ref="V15:AD17"/>
    <mergeCell ref="AE15:BB17"/>
    <mergeCell ref="R12:V12"/>
    <mergeCell ref="W12:AC12"/>
    <mergeCell ref="AK12:AQ12"/>
    <mergeCell ref="D17:T17"/>
    <mergeCell ref="A12:M12"/>
    <mergeCell ref="N12:Q12"/>
    <mergeCell ref="A9:M9"/>
    <mergeCell ref="N9:Q9"/>
    <mergeCell ref="R9:V9"/>
    <mergeCell ref="AR9:AX9"/>
    <mergeCell ref="AY9:BE9"/>
    <mergeCell ref="V18:AD18"/>
    <mergeCell ref="AE18:BB18"/>
    <mergeCell ref="AT2:AU2"/>
    <mergeCell ref="AV2:AX2"/>
    <mergeCell ref="AF2:AG2"/>
    <mergeCell ref="BB7:BC7"/>
    <mergeCell ref="W9:AC9"/>
    <mergeCell ref="W8:AC8"/>
    <mergeCell ref="AD8:AJ8"/>
    <mergeCell ref="AK8:AQ8"/>
    <mergeCell ref="AR8:AX8"/>
    <mergeCell ref="AR5:CG5"/>
    <mergeCell ref="AR6:BL6"/>
    <mergeCell ref="AR7:AT7"/>
    <mergeCell ref="AU7:AV7"/>
    <mergeCell ref="BM6:CG6"/>
  </mergeCells>
  <phoneticPr fontId="9" type="noConversion"/>
  <pageMargins left="0.59055118110236227" right="0.39370078740157483" top="0.39370078740157483" bottom="0.59055118110236227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5"/>
  <sheetViews>
    <sheetView showGridLines="0" workbookViewId="0">
      <selection activeCell="AH32" sqref="AH32"/>
    </sheetView>
  </sheetViews>
  <sheetFormatPr defaultColWidth="1.83203125" defaultRowHeight="12.75"/>
  <sheetData>
    <row r="1" spans="1:54" s="2" customFormat="1" ht="30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</row>
    <row r="2" spans="1:54" s="2" customFormat="1" ht="15">
      <c r="M2" s="183" t="s">
        <v>182</v>
      </c>
      <c r="N2" s="183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1">
        <v>20</v>
      </c>
      <c r="AM2" s="121"/>
      <c r="AN2" s="122" t="s">
        <v>211</v>
      </c>
      <c r="AO2" s="122"/>
      <c r="AP2" s="16" t="s">
        <v>5</v>
      </c>
    </row>
    <row r="3" spans="1:54" s="1" customFormat="1" ht="12">
      <c r="O3" s="132" t="s">
        <v>186</v>
      </c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5"/>
      <c r="AM3" s="5"/>
      <c r="AN3" s="5"/>
      <c r="AO3" s="5"/>
      <c r="AP3" s="5"/>
      <c r="AT3" s="5"/>
      <c r="AU3" s="5"/>
    </row>
    <row r="4" spans="1:54" s="2" customFormat="1" ht="12.75" customHeight="1"/>
    <row r="5" spans="1:54" s="2" customFormat="1" ht="20.25" customHeight="1">
      <c r="A5" s="101" t="s">
        <v>33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3"/>
      <c r="X5" s="101" t="s">
        <v>169</v>
      </c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3"/>
      <c r="AK5" s="101" t="s">
        <v>34</v>
      </c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3"/>
    </row>
    <row r="6" spans="1:54" s="2" customFormat="1" ht="20.25" customHeight="1">
      <c r="A6" s="168" t="s">
        <v>164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70"/>
      <c r="X6" s="171" t="s">
        <v>187</v>
      </c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3"/>
      <c r="AK6" s="174">
        <v>0</v>
      </c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6"/>
    </row>
    <row r="7" spans="1:54" s="2" customFormat="1" ht="20.25" customHeight="1">
      <c r="A7" s="168" t="s">
        <v>165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71" t="s">
        <v>188</v>
      </c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3"/>
      <c r="AK7" s="174">
        <v>0</v>
      </c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6"/>
    </row>
    <row r="8" spans="1:54" s="2" customFormat="1" ht="20.25" customHeight="1">
      <c r="A8" s="168" t="s">
        <v>189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70"/>
      <c r="X8" s="171" t="s">
        <v>190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3"/>
      <c r="AK8" s="174">
        <v>0</v>
      </c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6"/>
    </row>
    <row r="9" spans="1:54" s="2" customFormat="1" ht="20.25" customHeight="1">
      <c r="A9" s="168" t="s">
        <v>191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70"/>
      <c r="X9" s="171" t="s">
        <v>192</v>
      </c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3"/>
      <c r="AK9" s="174">
        <v>0</v>
      </c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6"/>
    </row>
    <row r="10" spans="1:54" s="2" customFormat="1" ht="20.25" customHeight="1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9"/>
      <c r="X10" s="180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2"/>
      <c r="AK10" s="174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6"/>
    </row>
    <row r="11" spans="1:54" s="1" customFormat="1" ht="12"/>
    <row r="13" spans="1:54" ht="15" customHeight="1">
      <c r="D13" s="33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44"/>
      <c r="W13" s="44"/>
      <c r="X13" s="44"/>
      <c r="Y13" s="44"/>
      <c r="Z13" s="44"/>
      <c r="AA13" s="44"/>
      <c r="AB13" s="44"/>
      <c r="AC13" s="44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ht="15" customHeight="1">
      <c r="D14" s="44" t="s">
        <v>222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34"/>
      <c r="V14" s="45"/>
      <c r="W14" s="45"/>
      <c r="X14" s="45"/>
      <c r="Y14" s="45"/>
      <c r="Z14" s="45"/>
      <c r="AA14" s="45"/>
      <c r="AB14" s="45"/>
      <c r="AC14" s="45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45"/>
      <c r="AU14" s="45"/>
      <c r="AV14" s="45"/>
      <c r="AW14" s="45"/>
      <c r="AX14" s="45"/>
      <c r="AY14" s="45"/>
      <c r="AZ14" s="45"/>
      <c r="BA14" s="45"/>
      <c r="BB14" s="45"/>
    </row>
    <row r="15" spans="1:54" ht="12.75" customHeight="1"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6" t="s">
        <v>1</v>
      </c>
      <c r="W15" s="46"/>
      <c r="X15" s="46"/>
      <c r="Y15" s="46"/>
      <c r="Z15" s="46"/>
      <c r="AA15" s="46"/>
      <c r="AB15" s="46"/>
      <c r="AC15" s="46"/>
      <c r="AD15" s="46"/>
      <c r="AE15" s="46" t="s">
        <v>2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</row>
  </sheetData>
  <mergeCells count="25">
    <mergeCell ref="A1:AZ1"/>
    <mergeCell ref="A6:W6"/>
    <mergeCell ref="X6:AJ6"/>
    <mergeCell ref="AK6:AZ6"/>
    <mergeCell ref="O2:AK2"/>
    <mergeCell ref="AL2:AM2"/>
    <mergeCell ref="AN2:AO2"/>
    <mergeCell ref="M2:N2"/>
    <mergeCell ref="O3:AK3"/>
    <mergeCell ref="A5:W5"/>
    <mergeCell ref="AD13:AS14"/>
    <mergeCell ref="A8:W8"/>
    <mergeCell ref="X8:AJ8"/>
    <mergeCell ref="AK8:AZ8"/>
    <mergeCell ref="X5:AJ5"/>
    <mergeCell ref="AK5:AZ5"/>
    <mergeCell ref="A7:W7"/>
    <mergeCell ref="X7:AJ7"/>
    <mergeCell ref="AK7:AZ7"/>
    <mergeCell ref="A10:W10"/>
    <mergeCell ref="X10:AJ10"/>
    <mergeCell ref="AK10:AZ10"/>
    <mergeCell ref="A9:W9"/>
    <mergeCell ref="X9:AJ9"/>
    <mergeCell ref="AK9:AZ9"/>
  </mergeCells>
  <phoneticPr fontId="9" type="noConversion"/>
  <printOptions horizontalCentered="1"/>
  <pageMargins left="0.59055118110236227" right="0.59055118110236227" top="0.39370078740157483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O14"/>
  <sheetViews>
    <sheetView showGridLines="0" workbookViewId="0">
      <selection activeCell="AU23" sqref="AU23"/>
    </sheetView>
  </sheetViews>
  <sheetFormatPr defaultColWidth="1.83203125" defaultRowHeight="12.75"/>
  <sheetData>
    <row r="2" spans="1:67" s="2" customFormat="1" ht="15">
      <c r="A2" s="119" t="s">
        <v>193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</row>
    <row r="3" spans="1:67" s="2" customFormat="1" ht="12.75" customHeight="1"/>
    <row r="4" spans="1:67" s="2" customFormat="1" ht="20.25" customHeight="1">
      <c r="A4" s="101" t="s">
        <v>33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3"/>
      <c r="AM4" s="101" t="s">
        <v>169</v>
      </c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3"/>
      <c r="AZ4" s="101" t="s">
        <v>34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3"/>
    </row>
    <row r="5" spans="1:67" s="2" customFormat="1" ht="15">
      <c r="A5" s="101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3"/>
      <c r="AM5" s="101">
        <v>2</v>
      </c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3"/>
      <c r="AZ5" s="101">
        <v>3</v>
      </c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3"/>
    </row>
    <row r="6" spans="1:67" s="2" customFormat="1" ht="20.25" customHeight="1">
      <c r="A6" s="184" t="s">
        <v>197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5"/>
      <c r="AM6" s="171" t="s">
        <v>194</v>
      </c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3"/>
      <c r="AZ6" s="174">
        <f>AZ7+AZ8</f>
        <v>0</v>
      </c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6"/>
    </row>
    <row r="7" spans="1:67" s="2" customFormat="1" ht="50.25" customHeight="1">
      <c r="A7" s="184" t="s">
        <v>198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AM7" s="171" t="s">
        <v>195</v>
      </c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3"/>
      <c r="AZ7" s="174">
        <v>0</v>
      </c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6"/>
    </row>
    <row r="8" spans="1:67" s="2" customFormat="1" ht="20.25" customHeight="1">
      <c r="A8" s="184" t="s">
        <v>199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5"/>
      <c r="AM8" s="171" t="s">
        <v>196</v>
      </c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3"/>
      <c r="AZ8" s="174">
        <v>0</v>
      </c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6"/>
    </row>
    <row r="9" spans="1:67" s="1" customFormat="1" ht="12"/>
    <row r="11" spans="1:67" ht="15">
      <c r="A11" s="33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126"/>
      <c r="T11" s="126"/>
      <c r="U11" s="126"/>
      <c r="V11" s="126"/>
      <c r="W11" s="126"/>
      <c r="X11" s="126"/>
      <c r="Y11" s="126"/>
      <c r="Z11" s="126"/>
      <c r="AA11" s="126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</row>
    <row r="12" spans="1:67" ht="15">
      <c r="A12" s="33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126"/>
      <c r="T12" s="126"/>
      <c r="U12" s="126"/>
      <c r="V12" s="126"/>
      <c r="W12" s="126"/>
      <c r="X12" s="126"/>
      <c r="Y12" s="126"/>
      <c r="Z12" s="126"/>
      <c r="AA12" s="126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</row>
    <row r="13" spans="1:67" ht="15">
      <c r="A13" s="130" t="s">
        <v>222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34"/>
      <c r="S13" s="127"/>
      <c r="T13" s="127"/>
      <c r="U13" s="127"/>
      <c r="V13" s="127"/>
      <c r="W13" s="127"/>
      <c r="X13" s="127"/>
      <c r="Y13" s="127"/>
      <c r="Z13" s="127"/>
      <c r="AA13" s="127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</row>
    <row r="14" spans="1:67">
      <c r="A14" s="36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131" t="s">
        <v>1</v>
      </c>
      <c r="T14" s="131"/>
      <c r="U14" s="131"/>
      <c r="V14" s="131"/>
      <c r="W14" s="131"/>
      <c r="X14" s="131"/>
      <c r="Y14" s="131"/>
      <c r="Z14" s="131"/>
      <c r="AA14" s="131"/>
      <c r="AB14" s="131" t="s">
        <v>2</v>
      </c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</row>
  </sheetData>
  <mergeCells count="21">
    <mergeCell ref="AZ8:BO8"/>
    <mergeCell ref="AM7:AY7"/>
    <mergeCell ref="AM5:AY5"/>
    <mergeCell ref="A13:Q13"/>
    <mergeCell ref="AZ7:BO7"/>
    <mergeCell ref="A8:AL8"/>
    <mergeCell ref="S11:AA13"/>
    <mergeCell ref="AZ6:BO6"/>
    <mergeCell ref="AB11:AY13"/>
    <mergeCell ref="S14:AA14"/>
    <mergeCell ref="AB14:AY14"/>
    <mergeCell ref="A6:AL6"/>
    <mergeCell ref="AM6:AY6"/>
    <mergeCell ref="A7:AL7"/>
    <mergeCell ref="AM8:AY8"/>
    <mergeCell ref="A2:BO2"/>
    <mergeCell ref="A4:AL4"/>
    <mergeCell ref="AM4:AY4"/>
    <mergeCell ref="AZ4:BO4"/>
    <mergeCell ref="A5:AL5"/>
    <mergeCell ref="AZ5:BO5"/>
  </mergeCells>
  <phoneticPr fontId="9" type="noConversion"/>
  <printOptions horizontalCentered="1"/>
  <pageMargins left="0.59055118110236227" right="0.59055118110236227" top="0.39370078740157483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36"/>
  <sheetViews>
    <sheetView showGridLines="0" view="pageBreakPreview" zoomScale="60" workbookViewId="0">
      <selection activeCell="BN14" sqref="BN14"/>
    </sheetView>
  </sheetViews>
  <sheetFormatPr defaultColWidth="1.83203125" defaultRowHeight="12.75"/>
  <sheetData>
    <row r="1" spans="1:51" s="15" customFormat="1" ht="42.75" customHeight="1">
      <c r="A1" s="185" t="s">
        <v>230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</row>
    <row r="2" spans="1:51" s="16" customFormat="1" ht="15">
      <c r="A2" s="121" t="s">
        <v>200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</row>
    <row r="3" spans="1:51" s="32" customFormat="1" ht="48" customHeight="1"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</row>
    <row r="4" spans="1:51" s="16" customFormat="1" ht="7.5" customHeight="1"/>
    <row r="5" spans="1:51" s="2" customFormat="1" ht="84" customHeight="1">
      <c r="A5" s="203" t="s">
        <v>33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5"/>
      <c r="T5" s="203" t="s">
        <v>152</v>
      </c>
      <c r="U5" s="204"/>
      <c r="V5" s="204"/>
      <c r="W5" s="204"/>
      <c r="X5" s="204"/>
      <c r="Y5" s="204"/>
      <c r="Z5" s="204"/>
      <c r="AA5" s="204"/>
      <c r="AB5" s="204"/>
      <c r="AC5" s="205"/>
      <c r="AD5" s="203" t="s">
        <v>201</v>
      </c>
      <c r="AE5" s="204"/>
      <c r="AF5" s="204"/>
      <c r="AG5" s="204"/>
      <c r="AH5" s="204"/>
      <c r="AI5" s="204"/>
      <c r="AJ5" s="204"/>
      <c r="AK5" s="204"/>
      <c r="AL5" s="203" t="s">
        <v>202</v>
      </c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5"/>
    </row>
    <row r="6" spans="1:51" s="16" customFormat="1" ht="15">
      <c r="A6" s="198">
        <v>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200"/>
      <c r="T6" s="198">
        <v>2</v>
      </c>
      <c r="U6" s="199"/>
      <c r="V6" s="199"/>
      <c r="W6" s="199"/>
      <c r="X6" s="199"/>
      <c r="Y6" s="199"/>
      <c r="Z6" s="199"/>
      <c r="AA6" s="199"/>
      <c r="AB6" s="199"/>
      <c r="AC6" s="200"/>
      <c r="AD6" s="198">
        <v>3</v>
      </c>
      <c r="AE6" s="199"/>
      <c r="AF6" s="199"/>
      <c r="AG6" s="199"/>
      <c r="AH6" s="199"/>
      <c r="AI6" s="199"/>
      <c r="AJ6" s="199"/>
      <c r="AK6" s="199"/>
      <c r="AL6" s="198">
        <v>4</v>
      </c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200"/>
    </row>
    <row r="7" spans="1:51" s="2" customFormat="1" ht="46.5" customHeight="1">
      <c r="A7" s="184" t="s">
        <v>203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  <c r="T7" s="171" t="s">
        <v>156</v>
      </c>
      <c r="U7" s="172"/>
      <c r="V7" s="172"/>
      <c r="W7" s="172"/>
      <c r="X7" s="172"/>
      <c r="Y7" s="172"/>
      <c r="Z7" s="172"/>
      <c r="AA7" s="172"/>
      <c r="AB7" s="172"/>
      <c r="AC7" s="173"/>
      <c r="AD7" s="174"/>
      <c r="AE7" s="175"/>
      <c r="AF7" s="175"/>
      <c r="AG7" s="175"/>
      <c r="AH7" s="175"/>
      <c r="AI7" s="175"/>
      <c r="AJ7" s="175"/>
      <c r="AK7" s="175"/>
      <c r="AL7" s="187">
        <v>0</v>
      </c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9"/>
    </row>
    <row r="8" spans="1:51" s="16" customFormat="1" ht="15" customHeight="1">
      <c r="A8" s="184" t="s">
        <v>204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5"/>
      <c r="T8" s="171" t="s">
        <v>156</v>
      </c>
      <c r="U8" s="172"/>
      <c r="V8" s="172"/>
      <c r="W8" s="172"/>
      <c r="X8" s="172"/>
      <c r="Y8" s="172"/>
      <c r="Z8" s="172"/>
      <c r="AA8" s="172"/>
      <c r="AB8" s="172"/>
      <c r="AC8" s="173"/>
      <c r="AD8" s="174" t="s">
        <v>229</v>
      </c>
      <c r="AE8" s="175"/>
      <c r="AF8" s="175"/>
      <c r="AG8" s="175"/>
      <c r="AH8" s="175"/>
      <c r="AI8" s="175"/>
      <c r="AJ8" s="175"/>
      <c r="AK8" s="175"/>
      <c r="AL8" s="187">
        <v>0</v>
      </c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9"/>
    </row>
    <row r="9" spans="1:51" s="16" customFormat="1" ht="15" customHeight="1">
      <c r="A9" s="184" t="s">
        <v>39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5"/>
      <c r="T9" s="171" t="s">
        <v>156</v>
      </c>
      <c r="U9" s="172"/>
      <c r="V9" s="172"/>
      <c r="W9" s="172"/>
      <c r="X9" s="172"/>
      <c r="Y9" s="172"/>
      <c r="Z9" s="172"/>
      <c r="AA9" s="172"/>
      <c r="AB9" s="172"/>
      <c r="AC9" s="173"/>
      <c r="AD9" s="193" t="s">
        <v>156</v>
      </c>
      <c r="AE9" s="194"/>
      <c r="AF9" s="194"/>
      <c r="AG9" s="194"/>
      <c r="AH9" s="194"/>
      <c r="AI9" s="194"/>
      <c r="AJ9" s="194"/>
      <c r="AK9" s="194"/>
      <c r="AL9" s="195" t="s">
        <v>156</v>
      </c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7"/>
    </row>
    <row r="10" spans="1:51" s="16" customFormat="1" ht="37.5" customHeight="1">
      <c r="A10" s="184" t="s">
        <v>157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T10" s="171" t="s">
        <v>158</v>
      </c>
      <c r="U10" s="172"/>
      <c r="V10" s="172"/>
      <c r="W10" s="172"/>
      <c r="X10" s="172"/>
      <c r="Y10" s="172"/>
      <c r="Z10" s="172"/>
      <c r="AA10" s="172"/>
      <c r="AB10" s="172"/>
      <c r="AC10" s="173"/>
      <c r="AD10" s="174" t="s">
        <v>229</v>
      </c>
      <c r="AE10" s="175"/>
      <c r="AF10" s="175"/>
      <c r="AG10" s="175"/>
      <c r="AH10" s="175"/>
      <c r="AI10" s="175"/>
      <c r="AJ10" s="175"/>
      <c r="AK10" s="175"/>
      <c r="AL10" s="187">
        <v>0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9"/>
    </row>
    <row r="11" spans="1:51" s="16" customFormat="1" ht="15" customHeight="1">
      <c r="A11" s="184" t="s">
        <v>205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71" t="s">
        <v>156</v>
      </c>
      <c r="U11" s="172"/>
      <c r="V11" s="172"/>
      <c r="W11" s="172"/>
      <c r="X11" s="172"/>
      <c r="Y11" s="172"/>
      <c r="Z11" s="172"/>
      <c r="AA11" s="172"/>
      <c r="AB11" s="172"/>
      <c r="AC11" s="173"/>
      <c r="AD11" s="174"/>
      <c r="AE11" s="175"/>
      <c r="AF11" s="175"/>
      <c r="AG11" s="175"/>
      <c r="AH11" s="175"/>
      <c r="AI11" s="175"/>
      <c r="AJ11" s="175"/>
      <c r="AK11" s="175"/>
      <c r="AL11" s="187">
        <v>0</v>
      </c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9"/>
    </row>
    <row r="12" spans="1:51" s="16" customFormat="1" ht="15" customHeight="1">
      <c r="A12" s="184" t="s">
        <v>39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/>
      <c r="T12" s="171" t="s">
        <v>156</v>
      </c>
      <c r="U12" s="172"/>
      <c r="V12" s="172"/>
      <c r="W12" s="172"/>
      <c r="X12" s="172"/>
      <c r="Y12" s="172"/>
      <c r="Z12" s="172"/>
      <c r="AA12" s="172"/>
      <c r="AB12" s="172"/>
      <c r="AC12" s="173"/>
      <c r="AD12" s="193" t="s">
        <v>156</v>
      </c>
      <c r="AE12" s="194"/>
      <c r="AF12" s="194"/>
      <c r="AG12" s="194"/>
      <c r="AH12" s="194"/>
      <c r="AI12" s="194"/>
      <c r="AJ12" s="194"/>
      <c r="AK12" s="194"/>
      <c r="AL12" s="195" t="s">
        <v>156</v>
      </c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7"/>
    </row>
    <row r="13" spans="1:51" s="16" customFormat="1" ht="15" customHeight="1">
      <c r="A13" s="190" t="s">
        <v>160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2"/>
      <c r="T13" s="180" t="s">
        <v>161</v>
      </c>
      <c r="U13" s="181"/>
      <c r="V13" s="181"/>
      <c r="W13" s="181"/>
      <c r="X13" s="181"/>
      <c r="Y13" s="181"/>
      <c r="Z13" s="181"/>
      <c r="AA13" s="181"/>
      <c r="AB13" s="181"/>
      <c r="AC13" s="182"/>
      <c r="AD13" s="174"/>
      <c r="AE13" s="175"/>
      <c r="AF13" s="175"/>
      <c r="AG13" s="175"/>
      <c r="AH13" s="175"/>
      <c r="AI13" s="175"/>
      <c r="AJ13" s="175"/>
      <c r="AK13" s="175"/>
      <c r="AL13" s="187">
        <v>0</v>
      </c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9"/>
    </row>
    <row r="14" spans="1:51" s="16" customFormat="1" ht="30" customHeight="1">
      <c r="A14" s="184" t="s">
        <v>206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  <c r="T14" s="171" t="s">
        <v>156</v>
      </c>
      <c r="U14" s="172"/>
      <c r="V14" s="172"/>
      <c r="W14" s="172"/>
      <c r="X14" s="172"/>
      <c r="Y14" s="172"/>
      <c r="Z14" s="172"/>
      <c r="AA14" s="172"/>
      <c r="AB14" s="172"/>
      <c r="AC14" s="173"/>
      <c r="AD14" s="174"/>
      <c r="AE14" s="175"/>
      <c r="AF14" s="175"/>
      <c r="AG14" s="175"/>
      <c r="AH14" s="175"/>
      <c r="AI14" s="175"/>
      <c r="AJ14" s="175"/>
      <c r="AK14" s="175"/>
      <c r="AL14" s="187">
        <v>0</v>
      </c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9"/>
    </row>
    <row r="15" spans="1:51" s="16" customFormat="1" ht="15" customHeight="1">
      <c r="A15" s="184" t="s">
        <v>39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171" t="s">
        <v>156</v>
      </c>
      <c r="U15" s="172"/>
      <c r="V15" s="172"/>
      <c r="W15" s="172"/>
      <c r="X15" s="172"/>
      <c r="Y15" s="172"/>
      <c r="Z15" s="172"/>
      <c r="AA15" s="172"/>
      <c r="AB15" s="172"/>
      <c r="AC15" s="173"/>
      <c r="AD15" s="193" t="s">
        <v>156</v>
      </c>
      <c r="AE15" s="194"/>
      <c r="AF15" s="194"/>
      <c r="AG15" s="194"/>
      <c r="AH15" s="194"/>
      <c r="AI15" s="194"/>
      <c r="AJ15" s="194"/>
      <c r="AK15" s="194"/>
      <c r="AL15" s="195" t="s">
        <v>156</v>
      </c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7"/>
    </row>
    <row r="16" spans="1:51" s="16" customFormat="1" ht="15" customHeight="1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2"/>
      <c r="T16" s="180"/>
      <c r="U16" s="181"/>
      <c r="V16" s="181"/>
      <c r="W16" s="181"/>
      <c r="X16" s="181"/>
      <c r="Y16" s="181"/>
      <c r="Z16" s="181"/>
      <c r="AA16" s="181"/>
      <c r="AB16" s="181"/>
      <c r="AC16" s="182"/>
      <c r="AD16" s="174"/>
      <c r="AE16" s="175"/>
      <c r="AF16" s="175"/>
      <c r="AG16" s="175"/>
      <c r="AH16" s="175"/>
      <c r="AI16" s="175"/>
      <c r="AJ16" s="175"/>
      <c r="AK16" s="175"/>
      <c r="AL16" s="187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9"/>
    </row>
    <row r="17" spans="1:51" s="16" customFormat="1" ht="30" customHeight="1">
      <c r="A17" s="184" t="s">
        <v>207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  <c r="T17" s="171" t="s">
        <v>156</v>
      </c>
      <c r="U17" s="172"/>
      <c r="V17" s="172"/>
      <c r="W17" s="172"/>
      <c r="X17" s="172"/>
      <c r="Y17" s="172"/>
      <c r="Z17" s="172"/>
      <c r="AA17" s="172"/>
      <c r="AB17" s="172"/>
      <c r="AC17" s="173"/>
      <c r="AD17" s="174"/>
      <c r="AE17" s="175"/>
      <c r="AF17" s="175"/>
      <c r="AG17" s="175"/>
      <c r="AH17" s="175"/>
      <c r="AI17" s="175"/>
      <c r="AJ17" s="175"/>
      <c r="AK17" s="175"/>
      <c r="AL17" s="187">
        <v>0</v>
      </c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9"/>
    </row>
    <row r="18" spans="1:51" s="16" customFormat="1" ht="15" customHeight="1">
      <c r="A18" s="184" t="s">
        <v>39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/>
      <c r="T18" s="171" t="s">
        <v>156</v>
      </c>
      <c r="U18" s="172"/>
      <c r="V18" s="172"/>
      <c r="W18" s="172"/>
      <c r="X18" s="172"/>
      <c r="Y18" s="172"/>
      <c r="Z18" s="172"/>
      <c r="AA18" s="172"/>
      <c r="AB18" s="172"/>
      <c r="AC18" s="173"/>
      <c r="AD18" s="193" t="s">
        <v>156</v>
      </c>
      <c r="AE18" s="194"/>
      <c r="AF18" s="194"/>
      <c r="AG18" s="194"/>
      <c r="AH18" s="194"/>
      <c r="AI18" s="194"/>
      <c r="AJ18" s="194"/>
      <c r="AK18" s="194"/>
      <c r="AL18" s="195" t="s">
        <v>156</v>
      </c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7"/>
    </row>
    <row r="19" spans="1:51" s="16" customFormat="1" ht="15" customHeight="1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2"/>
      <c r="T19" s="180"/>
      <c r="U19" s="181"/>
      <c r="V19" s="181"/>
      <c r="W19" s="181"/>
      <c r="X19" s="181"/>
      <c r="Y19" s="181"/>
      <c r="Z19" s="181"/>
      <c r="AA19" s="181"/>
      <c r="AB19" s="181"/>
      <c r="AC19" s="182"/>
      <c r="AD19" s="174"/>
      <c r="AE19" s="175"/>
      <c r="AF19" s="175"/>
      <c r="AG19" s="175"/>
      <c r="AH19" s="175"/>
      <c r="AI19" s="175"/>
      <c r="AJ19" s="175"/>
      <c r="AK19" s="175"/>
      <c r="AL19" s="187">
        <v>0</v>
      </c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9"/>
    </row>
    <row r="20" spans="1:51" s="16" customFormat="1" ht="46.5" customHeight="1">
      <c r="A20" s="184" t="s">
        <v>208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  <c r="T20" s="171" t="s">
        <v>156</v>
      </c>
      <c r="U20" s="172"/>
      <c r="V20" s="172"/>
      <c r="W20" s="172"/>
      <c r="X20" s="172"/>
      <c r="Y20" s="172"/>
      <c r="Z20" s="172"/>
      <c r="AA20" s="172"/>
      <c r="AB20" s="172"/>
      <c r="AC20" s="173"/>
      <c r="AD20" s="174"/>
      <c r="AE20" s="175"/>
      <c r="AF20" s="175"/>
      <c r="AG20" s="175"/>
      <c r="AH20" s="175"/>
      <c r="AI20" s="175"/>
      <c r="AJ20" s="175"/>
      <c r="AK20" s="175"/>
      <c r="AL20" s="187">
        <v>0</v>
      </c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9"/>
    </row>
    <row r="21" spans="1:51" s="2" customFormat="1" ht="15" customHeight="1"/>
    <row r="22" spans="1:51" s="34" customFormat="1" ht="15">
      <c r="A22" s="33"/>
      <c r="B22" s="3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186"/>
      <c r="T22" s="186"/>
      <c r="U22" s="186"/>
      <c r="V22" s="186"/>
      <c r="W22" s="186"/>
      <c r="X22" s="186"/>
      <c r="Y22" s="186"/>
      <c r="Z22" s="186"/>
      <c r="AA22" s="186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</row>
    <row r="23" spans="1:51" s="34" customFormat="1" ht="15">
      <c r="A23" s="33"/>
      <c r="B23" s="3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186"/>
      <c r="T23" s="186"/>
      <c r="U23" s="186"/>
      <c r="V23" s="186"/>
      <c r="W23" s="186"/>
      <c r="X23" s="186"/>
      <c r="Y23" s="186"/>
      <c r="Z23" s="186"/>
      <c r="AA23" s="186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</row>
    <row r="24" spans="1:51" s="34" customFormat="1" ht="15">
      <c r="A24" s="44" t="s">
        <v>223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</row>
    <row r="25" spans="1:51" s="37" customFormat="1" ht="12">
      <c r="A25" s="36"/>
      <c r="B25" s="36"/>
      <c r="S25" s="131" t="s">
        <v>1</v>
      </c>
      <c r="T25" s="131"/>
      <c r="U25" s="131"/>
      <c r="V25" s="131"/>
      <c r="W25" s="131"/>
      <c r="X25" s="131"/>
      <c r="Y25" s="131"/>
      <c r="Z25" s="131"/>
      <c r="AA25" s="131"/>
      <c r="AB25" s="131" t="s">
        <v>2</v>
      </c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</row>
    <row r="26" spans="1:51" s="34" customFormat="1" ht="9.75" customHeight="1">
      <c r="A26" s="33"/>
      <c r="B26" s="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</row>
    <row r="27" spans="1:51" s="34" customFormat="1" ht="9" customHeight="1">
      <c r="A27" s="33"/>
      <c r="B27" s="33"/>
      <c r="S27" s="126"/>
      <c r="T27" s="126"/>
      <c r="U27" s="126"/>
      <c r="V27" s="126"/>
      <c r="W27" s="126"/>
      <c r="X27" s="126"/>
      <c r="Y27" s="126"/>
      <c r="Z27" s="126"/>
      <c r="AA27" s="126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</row>
    <row r="28" spans="1:51" s="34" customFormat="1" ht="6" customHeight="1">
      <c r="A28" s="33"/>
      <c r="B28" s="33"/>
      <c r="S28" s="126"/>
      <c r="T28" s="126"/>
      <c r="U28" s="126"/>
      <c r="V28" s="126"/>
      <c r="W28" s="126"/>
      <c r="X28" s="126"/>
      <c r="Y28" s="126"/>
      <c r="Z28" s="126"/>
      <c r="AA28" s="126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</row>
    <row r="29" spans="1:51" s="34" customFormat="1" ht="15">
      <c r="A29" s="130" t="s">
        <v>222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S29" s="127"/>
      <c r="T29" s="127"/>
      <c r="U29" s="127"/>
      <c r="V29" s="127"/>
      <c r="W29" s="127"/>
      <c r="X29" s="127"/>
      <c r="Y29" s="127"/>
      <c r="Z29" s="127"/>
      <c r="AA29" s="127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</row>
    <row r="30" spans="1:51" s="37" customFormat="1" ht="12">
      <c r="A30" s="36"/>
      <c r="B30" s="36"/>
      <c r="S30" s="131" t="s">
        <v>1</v>
      </c>
      <c r="T30" s="131"/>
      <c r="U30" s="131"/>
      <c r="V30" s="131"/>
      <c r="W30" s="131"/>
      <c r="X30" s="131"/>
      <c r="Y30" s="131"/>
      <c r="Z30" s="131"/>
      <c r="AA30" s="131"/>
      <c r="AB30" s="131" t="s">
        <v>2</v>
      </c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</row>
    <row r="31" spans="1:51" s="34" customFormat="1" ht="15">
      <c r="A31" s="33"/>
      <c r="B31" s="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</row>
    <row r="32" spans="1:51" s="34" customFormat="1" ht="14.25" customHeight="1">
      <c r="A32" s="33" t="s">
        <v>209</v>
      </c>
      <c r="B32" s="33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</row>
    <row r="33" spans="1:51" s="37" customFormat="1" ht="12">
      <c r="A33" s="36"/>
      <c r="B33" s="36"/>
      <c r="S33" s="131" t="s">
        <v>1</v>
      </c>
      <c r="T33" s="131"/>
      <c r="U33" s="131"/>
      <c r="V33" s="131"/>
      <c r="W33" s="131"/>
      <c r="X33" s="131"/>
      <c r="Y33" s="131"/>
      <c r="Z33" s="131"/>
      <c r="AA33" s="131"/>
      <c r="AB33" s="131" t="s">
        <v>2</v>
      </c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</row>
    <row r="34" spans="1:51" s="34" customFormat="1" ht="9" customHeight="1">
      <c r="A34" s="33"/>
      <c r="B34" s="33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</row>
    <row r="35" spans="1:51" s="34" customFormat="1" ht="15" customHeight="1">
      <c r="A35" s="33" t="s">
        <v>210</v>
      </c>
      <c r="B35" s="33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51" ht="4.5" customHeight="1"/>
  </sheetData>
  <mergeCells count="82">
    <mergeCell ref="A6:S6"/>
    <mergeCell ref="T6:AC6"/>
    <mergeCell ref="AD6:AK6"/>
    <mergeCell ref="AL6:AY6"/>
    <mergeCell ref="M2:AY2"/>
    <mergeCell ref="M3:AY3"/>
    <mergeCell ref="A5:S5"/>
    <mergeCell ref="T5:AC5"/>
    <mergeCell ref="AD5:AK5"/>
    <mergeCell ref="AL5:AY5"/>
    <mergeCell ref="A8:S8"/>
    <mergeCell ref="T8:AC8"/>
    <mergeCell ref="AD8:AK8"/>
    <mergeCell ref="AL8:AY8"/>
    <mergeCell ref="A7:S7"/>
    <mergeCell ref="T7:AC7"/>
    <mergeCell ref="AD7:AK7"/>
    <mergeCell ref="AL7:AY7"/>
    <mergeCell ref="A10:S10"/>
    <mergeCell ref="T10:AC10"/>
    <mergeCell ref="AD10:AK10"/>
    <mergeCell ref="AL10:AY10"/>
    <mergeCell ref="A9:S9"/>
    <mergeCell ref="T9:AC9"/>
    <mergeCell ref="AD9:AK9"/>
    <mergeCell ref="AL9:AY9"/>
    <mergeCell ref="A12:S12"/>
    <mergeCell ref="T12:AC12"/>
    <mergeCell ref="AD12:AK12"/>
    <mergeCell ref="AL12:AY12"/>
    <mergeCell ref="A11:S11"/>
    <mergeCell ref="T11:AC11"/>
    <mergeCell ref="AD11:AK11"/>
    <mergeCell ref="AL11:AY11"/>
    <mergeCell ref="A14:S14"/>
    <mergeCell ref="T14:AC14"/>
    <mergeCell ref="AD14:AK14"/>
    <mergeCell ref="AL14:AY14"/>
    <mergeCell ref="A13:S13"/>
    <mergeCell ref="T13:AC13"/>
    <mergeCell ref="AD13:AK13"/>
    <mergeCell ref="AL13:AY13"/>
    <mergeCell ref="A16:S16"/>
    <mergeCell ref="T16:AC16"/>
    <mergeCell ref="AD16:AK16"/>
    <mergeCell ref="AL16:AY16"/>
    <mergeCell ref="A15:S15"/>
    <mergeCell ref="T15:AC15"/>
    <mergeCell ref="AD15:AK15"/>
    <mergeCell ref="AL15:AY15"/>
    <mergeCell ref="A18:S18"/>
    <mergeCell ref="T18:AC18"/>
    <mergeCell ref="AD18:AK18"/>
    <mergeCell ref="AL18:AY18"/>
    <mergeCell ref="A17:S17"/>
    <mergeCell ref="T17:AC17"/>
    <mergeCell ref="AD17:AK17"/>
    <mergeCell ref="AL17:AY17"/>
    <mergeCell ref="A20:S20"/>
    <mergeCell ref="T20:AC20"/>
    <mergeCell ref="AD20:AK20"/>
    <mergeCell ref="AL20:AY20"/>
    <mergeCell ref="A19:S19"/>
    <mergeCell ref="T19:AC19"/>
    <mergeCell ref="AD19:AK19"/>
    <mergeCell ref="AL19:AY19"/>
    <mergeCell ref="A29:Q29"/>
    <mergeCell ref="D35:W35"/>
    <mergeCell ref="A1:AY1"/>
    <mergeCell ref="A2:L2"/>
    <mergeCell ref="S22:AA24"/>
    <mergeCell ref="AB22:AY24"/>
    <mergeCell ref="S27:AA29"/>
    <mergeCell ref="AB27:AY29"/>
    <mergeCell ref="S32:AA32"/>
    <mergeCell ref="AB32:AY32"/>
    <mergeCell ref="S33:AA33"/>
    <mergeCell ref="AB33:AY33"/>
    <mergeCell ref="S30:AA30"/>
    <mergeCell ref="AB30:AY30"/>
    <mergeCell ref="S25:AA25"/>
    <mergeCell ref="AB25:AY25"/>
  </mergeCells>
  <phoneticPr fontId="9" type="noConversion"/>
  <pageMargins left="0.75" right="0.75" top="1" bottom="1" header="0.5" footer="0.5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E22" sqref="E22:E51"/>
    </sheetView>
  </sheetViews>
  <sheetFormatPr defaultRowHeight="12.75"/>
  <cols>
    <col min="1" max="1" width="24.5" customWidth="1"/>
    <col min="4" max="4" width="15.1640625" customWidth="1"/>
    <col min="5" max="5" width="19.1640625" customWidth="1"/>
    <col min="9" max="9" width="19.83203125" customWidth="1"/>
    <col min="10" max="10" width="14.5" customWidth="1"/>
  </cols>
  <sheetData>
    <row r="1" spans="1:10">
      <c r="A1" s="207" t="s">
        <v>241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>
      <c r="A2" s="208" t="s">
        <v>274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>
      <c r="A4" s="206" t="s">
        <v>33</v>
      </c>
      <c r="B4" s="206" t="s">
        <v>169</v>
      </c>
      <c r="C4" s="206" t="s">
        <v>242</v>
      </c>
      <c r="D4" s="206" t="s">
        <v>243</v>
      </c>
      <c r="E4" s="206"/>
      <c r="F4" s="206"/>
      <c r="G4" s="206"/>
      <c r="H4" s="206"/>
      <c r="I4" s="206"/>
      <c r="J4" s="206"/>
    </row>
    <row r="5" spans="1:10">
      <c r="A5" s="206"/>
      <c r="B5" s="206"/>
      <c r="C5" s="206"/>
      <c r="D5" s="206" t="s">
        <v>155</v>
      </c>
      <c r="E5" s="206" t="s">
        <v>39</v>
      </c>
      <c r="F5" s="206"/>
      <c r="G5" s="206"/>
      <c r="H5" s="206"/>
      <c r="I5" s="206"/>
      <c r="J5" s="206"/>
    </row>
    <row r="6" spans="1:10">
      <c r="A6" s="206"/>
      <c r="B6" s="206"/>
      <c r="C6" s="206"/>
      <c r="D6" s="206"/>
      <c r="E6" s="209" t="s">
        <v>244</v>
      </c>
      <c r="F6" s="206" t="s">
        <v>245</v>
      </c>
      <c r="G6" s="206" t="s">
        <v>153</v>
      </c>
      <c r="H6" s="206" t="s">
        <v>154</v>
      </c>
      <c r="I6" s="206" t="s">
        <v>166</v>
      </c>
      <c r="J6" s="206"/>
    </row>
    <row r="7" spans="1:10">
      <c r="A7" s="206"/>
      <c r="B7" s="206"/>
      <c r="C7" s="206"/>
      <c r="D7" s="206"/>
      <c r="E7" s="209"/>
      <c r="F7" s="206"/>
      <c r="G7" s="206"/>
      <c r="H7" s="206"/>
      <c r="I7" s="206"/>
      <c r="J7" s="206"/>
    </row>
    <row r="8" spans="1:10">
      <c r="A8" s="206"/>
      <c r="B8" s="206"/>
      <c r="C8" s="206"/>
      <c r="D8" s="206"/>
      <c r="E8" s="209"/>
      <c r="F8" s="206"/>
      <c r="G8" s="206"/>
      <c r="H8" s="206"/>
      <c r="I8" s="206"/>
      <c r="J8" s="206"/>
    </row>
    <row r="9" spans="1:10">
      <c r="A9" s="206"/>
      <c r="B9" s="206"/>
      <c r="C9" s="206"/>
      <c r="D9" s="206"/>
      <c r="E9" s="209"/>
      <c r="F9" s="206"/>
      <c r="G9" s="206"/>
      <c r="H9" s="206"/>
      <c r="I9" s="206"/>
      <c r="J9" s="206"/>
    </row>
    <row r="10" spans="1:10" ht="36" customHeight="1">
      <c r="A10" s="206"/>
      <c r="B10" s="206"/>
      <c r="C10" s="206"/>
      <c r="D10" s="206"/>
      <c r="E10" s="209"/>
      <c r="F10" s="206"/>
      <c r="G10" s="206"/>
      <c r="H10" s="206"/>
      <c r="I10" s="50" t="s">
        <v>155</v>
      </c>
      <c r="J10" s="50" t="s">
        <v>246</v>
      </c>
    </row>
    <row r="11" spans="1:10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</row>
    <row r="12" spans="1:10" ht="24">
      <c r="A12" s="51" t="s">
        <v>247</v>
      </c>
      <c r="B12" s="52">
        <v>100</v>
      </c>
      <c r="C12" s="52" t="s">
        <v>248</v>
      </c>
      <c r="D12" s="57">
        <f>D20</f>
        <v>18247300</v>
      </c>
      <c r="E12" s="57">
        <f>E20</f>
        <v>17926000</v>
      </c>
      <c r="F12" s="57">
        <v>0</v>
      </c>
      <c r="G12" s="57">
        <v>0</v>
      </c>
      <c r="H12" s="57">
        <v>0</v>
      </c>
      <c r="I12" s="57">
        <f>I14+I18</f>
        <v>321300</v>
      </c>
      <c r="J12" s="66">
        <v>0</v>
      </c>
    </row>
    <row r="13" spans="1:10" ht="42.75" customHeight="1">
      <c r="A13" s="53" t="s">
        <v>249</v>
      </c>
      <c r="B13" s="50">
        <v>110</v>
      </c>
      <c r="C13" s="50">
        <v>120</v>
      </c>
      <c r="D13" s="55">
        <f>I13</f>
        <v>0</v>
      </c>
      <c r="E13" s="67" t="s">
        <v>248</v>
      </c>
      <c r="F13" s="67">
        <v>0</v>
      </c>
      <c r="G13" s="67" t="s">
        <v>248</v>
      </c>
      <c r="H13" s="67" t="s">
        <v>248</v>
      </c>
      <c r="I13" s="55">
        <v>0</v>
      </c>
      <c r="J13" s="67" t="s">
        <v>248</v>
      </c>
    </row>
    <row r="14" spans="1:10" ht="39.75" customHeight="1">
      <c r="A14" s="54" t="s">
        <v>250</v>
      </c>
      <c r="B14" s="50">
        <v>120</v>
      </c>
      <c r="C14" s="50">
        <v>130</v>
      </c>
      <c r="D14" s="55">
        <f>I14</f>
        <v>321300</v>
      </c>
      <c r="E14" s="55">
        <v>0</v>
      </c>
      <c r="F14" s="67">
        <v>0</v>
      </c>
      <c r="G14" s="67" t="s">
        <v>248</v>
      </c>
      <c r="H14" s="55">
        <v>0</v>
      </c>
      <c r="I14" s="55">
        <v>321300</v>
      </c>
      <c r="J14" s="68">
        <v>0</v>
      </c>
    </row>
    <row r="15" spans="1:10" ht="47.25" customHeight="1">
      <c r="A15" s="56" t="s">
        <v>251</v>
      </c>
      <c r="B15" s="50">
        <v>130</v>
      </c>
      <c r="C15" s="50">
        <v>140</v>
      </c>
      <c r="D15" s="55">
        <f>I15</f>
        <v>0</v>
      </c>
      <c r="E15" s="67" t="s">
        <v>248</v>
      </c>
      <c r="F15" s="67">
        <v>0</v>
      </c>
      <c r="G15" s="67" t="s">
        <v>248</v>
      </c>
      <c r="H15" s="67" t="s">
        <v>248</v>
      </c>
      <c r="I15" s="55">
        <v>0</v>
      </c>
      <c r="J15" s="67" t="s">
        <v>248</v>
      </c>
    </row>
    <row r="16" spans="1:10" ht="117" customHeight="1">
      <c r="A16" s="56" t="s">
        <v>252</v>
      </c>
      <c r="B16" s="50">
        <v>140</v>
      </c>
      <c r="C16" s="50">
        <v>180</v>
      </c>
      <c r="D16" s="55">
        <f>I16</f>
        <v>0</v>
      </c>
      <c r="E16" s="67" t="s">
        <v>248</v>
      </c>
      <c r="F16" s="67">
        <v>0</v>
      </c>
      <c r="G16" s="67" t="s">
        <v>248</v>
      </c>
      <c r="H16" s="67" t="s">
        <v>248</v>
      </c>
      <c r="I16" s="55">
        <v>0</v>
      </c>
      <c r="J16" s="67" t="s">
        <v>248</v>
      </c>
    </row>
    <row r="17" spans="1:10" ht="40.5" customHeight="1">
      <c r="A17" s="53" t="s">
        <v>253</v>
      </c>
      <c r="B17" s="50">
        <v>150</v>
      </c>
      <c r="C17" s="50">
        <v>180</v>
      </c>
      <c r="D17" s="55">
        <f>F17</f>
        <v>0</v>
      </c>
      <c r="E17" s="67" t="s">
        <v>248</v>
      </c>
      <c r="F17" s="55">
        <v>0</v>
      </c>
      <c r="G17" s="55">
        <v>0</v>
      </c>
      <c r="H17" s="67" t="s">
        <v>248</v>
      </c>
      <c r="I17" s="67" t="s">
        <v>248</v>
      </c>
      <c r="J17" s="67" t="s">
        <v>248</v>
      </c>
    </row>
    <row r="18" spans="1:10">
      <c r="A18" s="53" t="s">
        <v>254</v>
      </c>
      <c r="B18" s="50">
        <v>160</v>
      </c>
      <c r="C18" s="50">
        <v>180</v>
      </c>
      <c r="D18" s="55">
        <f>I18</f>
        <v>0</v>
      </c>
      <c r="E18" s="67" t="s">
        <v>248</v>
      </c>
      <c r="F18" s="67">
        <v>0</v>
      </c>
      <c r="G18" s="67" t="s">
        <v>248</v>
      </c>
      <c r="H18" s="67" t="s">
        <v>248</v>
      </c>
      <c r="I18" s="55">
        <v>0</v>
      </c>
      <c r="J18" s="68">
        <v>0</v>
      </c>
    </row>
    <row r="19" spans="1:10" ht="32.25" customHeight="1">
      <c r="A19" s="53" t="s">
        <v>255</v>
      </c>
      <c r="B19" s="50">
        <v>180</v>
      </c>
      <c r="C19" s="50" t="s">
        <v>248</v>
      </c>
      <c r="D19" s="55">
        <f>I19</f>
        <v>0</v>
      </c>
      <c r="E19" s="67" t="s">
        <v>248</v>
      </c>
      <c r="F19" s="67">
        <v>0</v>
      </c>
      <c r="G19" s="67" t="s">
        <v>248</v>
      </c>
      <c r="H19" s="67" t="s">
        <v>248</v>
      </c>
      <c r="I19" s="55">
        <v>0</v>
      </c>
      <c r="J19" s="67" t="s">
        <v>248</v>
      </c>
    </row>
    <row r="20" spans="1:10" ht="24">
      <c r="A20" s="51" t="s">
        <v>256</v>
      </c>
      <c r="B20" s="52">
        <v>200</v>
      </c>
      <c r="C20" s="52" t="s">
        <v>248</v>
      </c>
      <c r="D20" s="69">
        <f>D21+D25+D26+D33</f>
        <v>18247300</v>
      </c>
      <c r="E20" s="69">
        <f>E21+E25+E26+E33</f>
        <v>17926000</v>
      </c>
      <c r="F20" s="57">
        <v>0</v>
      </c>
      <c r="G20" s="57">
        <v>0</v>
      </c>
      <c r="H20" s="57">
        <v>0</v>
      </c>
      <c r="I20" s="57">
        <v>321300</v>
      </c>
      <c r="J20" s="57">
        <v>0</v>
      </c>
    </row>
    <row r="21" spans="1:10" ht="41.25" customHeight="1">
      <c r="A21" s="58" t="s">
        <v>257</v>
      </c>
      <c r="B21" s="59">
        <v>210</v>
      </c>
      <c r="C21" s="59">
        <v>110</v>
      </c>
      <c r="D21" s="64">
        <f t="shared" ref="D21:D25" si="0">E21</f>
        <v>15119000</v>
      </c>
      <c r="E21" s="70">
        <f>E22+E24+E23</f>
        <v>15119000</v>
      </c>
      <c r="F21" s="64">
        <v>0</v>
      </c>
      <c r="G21" s="64">
        <v>0</v>
      </c>
      <c r="H21" s="64">
        <v>0</v>
      </c>
      <c r="I21" s="70">
        <v>0</v>
      </c>
      <c r="J21" s="64">
        <v>0</v>
      </c>
    </row>
    <row r="22" spans="1:10" ht="27" customHeight="1">
      <c r="A22" s="53" t="s">
        <v>258</v>
      </c>
      <c r="B22" s="50">
        <v>211</v>
      </c>
      <c r="C22" s="50">
        <v>111</v>
      </c>
      <c r="D22" s="64">
        <f t="shared" si="0"/>
        <v>11612000</v>
      </c>
      <c r="E22" s="71">
        <f>9408000+2204000</f>
        <v>11612000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</row>
    <row r="23" spans="1:10">
      <c r="A23" s="60" t="s">
        <v>259</v>
      </c>
      <c r="B23" s="50">
        <v>240</v>
      </c>
      <c r="C23" s="50"/>
      <c r="D23" s="64"/>
      <c r="E23" s="71"/>
      <c r="F23" s="55"/>
      <c r="G23" s="55"/>
      <c r="H23" s="55"/>
      <c r="I23" s="55"/>
      <c r="J23" s="55"/>
    </row>
    <row r="24" spans="1:10" ht="36" customHeight="1">
      <c r="A24" s="60" t="s">
        <v>159</v>
      </c>
      <c r="B24" s="50">
        <v>213</v>
      </c>
      <c r="C24" s="50">
        <v>119</v>
      </c>
      <c r="D24" s="64">
        <f t="shared" si="0"/>
        <v>3507000</v>
      </c>
      <c r="E24" s="71">
        <f>2841000+666000</f>
        <v>3507000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</row>
    <row r="25" spans="1:10" ht="39.75" customHeight="1">
      <c r="A25" s="53" t="s">
        <v>260</v>
      </c>
      <c r="B25" s="50">
        <v>220</v>
      </c>
      <c r="C25" s="50"/>
      <c r="D25" s="64">
        <f t="shared" si="0"/>
        <v>0</v>
      </c>
      <c r="E25" s="71">
        <v>0</v>
      </c>
      <c r="F25" s="55">
        <v>0</v>
      </c>
      <c r="G25" s="55">
        <v>0</v>
      </c>
      <c r="H25" s="55">
        <v>0</v>
      </c>
      <c r="I25" s="55">
        <v>0</v>
      </c>
      <c r="J25" s="55">
        <f>K25</f>
        <v>0</v>
      </c>
    </row>
    <row r="26" spans="1:10" ht="30" customHeight="1">
      <c r="A26" s="61" t="s">
        <v>261</v>
      </c>
      <c r="B26" s="59">
        <v>230</v>
      </c>
      <c r="C26" s="59">
        <v>850</v>
      </c>
      <c r="D26" s="64">
        <f>SUM(E26:J26)</f>
        <v>78000</v>
      </c>
      <c r="E26" s="62">
        <f>E28+E29+E31</f>
        <v>78000</v>
      </c>
      <c r="F26" s="62">
        <v>0</v>
      </c>
      <c r="G26" s="62">
        <f>SUM(G28:G32)</f>
        <v>0</v>
      </c>
      <c r="H26" s="62">
        <f>SUM(H28:H32)</f>
        <v>0</v>
      </c>
      <c r="I26" s="62">
        <v>0</v>
      </c>
      <c r="J26" s="62">
        <f>SUM(J28:J32)</f>
        <v>0</v>
      </c>
    </row>
    <row r="27" spans="1:10">
      <c r="A27" s="53" t="s">
        <v>36</v>
      </c>
      <c r="B27" s="50"/>
      <c r="C27" s="50"/>
      <c r="D27" s="64"/>
      <c r="E27" s="71"/>
      <c r="F27" s="55"/>
      <c r="G27" s="55"/>
      <c r="H27" s="55"/>
      <c r="I27" s="55"/>
      <c r="J27" s="55"/>
    </row>
    <row r="28" spans="1:10" ht="48">
      <c r="A28" s="53" t="s">
        <v>262</v>
      </c>
      <c r="B28" s="50">
        <v>231</v>
      </c>
      <c r="C28" s="50">
        <v>851</v>
      </c>
      <c r="D28" s="64">
        <f t="shared" ref="D28:D31" si="1">SUM(E28:J28)</f>
        <v>50000</v>
      </c>
      <c r="E28" s="71">
        <v>50000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</row>
    <row r="29" spans="1:10" ht="24">
      <c r="A29" s="53" t="s">
        <v>160</v>
      </c>
      <c r="B29" s="50">
        <v>232</v>
      </c>
      <c r="C29" s="50">
        <v>852</v>
      </c>
      <c r="D29" s="64">
        <f t="shared" si="1"/>
        <v>16000</v>
      </c>
      <c r="E29" s="71">
        <v>16000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</row>
    <row r="30" spans="1:10" ht="17.25" customHeight="1">
      <c r="A30" s="53" t="s">
        <v>162</v>
      </c>
      <c r="B30" s="50">
        <v>233</v>
      </c>
      <c r="C30" s="50">
        <v>853</v>
      </c>
      <c r="D30" s="64">
        <f t="shared" si="1"/>
        <v>0</v>
      </c>
      <c r="E30" s="71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</row>
    <row r="31" spans="1:10">
      <c r="A31" s="53" t="s">
        <v>162</v>
      </c>
      <c r="B31" s="50">
        <v>234</v>
      </c>
      <c r="C31" s="50">
        <v>831</v>
      </c>
      <c r="D31" s="64">
        <f t="shared" si="1"/>
        <v>12000</v>
      </c>
      <c r="E31" s="71">
        <v>12000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</row>
    <row r="32" spans="1:10" ht="46.5" customHeight="1">
      <c r="A32" s="60" t="s">
        <v>259</v>
      </c>
      <c r="B32" s="73">
        <v>240</v>
      </c>
      <c r="C32" s="73" t="s">
        <v>283</v>
      </c>
      <c r="D32" s="64"/>
      <c r="E32" s="71"/>
      <c r="F32" s="55"/>
      <c r="G32" s="55"/>
      <c r="H32" s="55"/>
      <c r="I32" s="55"/>
      <c r="J32" s="55"/>
    </row>
    <row r="33" spans="1:10" ht="36" customHeight="1">
      <c r="A33" s="58" t="s">
        <v>263</v>
      </c>
      <c r="B33" s="59">
        <v>260</v>
      </c>
      <c r="C33" s="59">
        <v>244</v>
      </c>
      <c r="D33" s="64">
        <f>D35+D37+D38+D39+D40+D41+D42+D43+D44+D36</f>
        <v>3050300</v>
      </c>
      <c r="E33" s="62">
        <f>E35+E37+E38+E39+E40+E41+E42+E43+E44+E36</f>
        <v>2729000</v>
      </c>
      <c r="F33" s="64">
        <v>0</v>
      </c>
      <c r="G33" s="64">
        <v>0</v>
      </c>
      <c r="H33" s="62">
        <v>0</v>
      </c>
      <c r="I33" s="62">
        <f>I35+I37+I38+I40+I41+I42+I43+I44</f>
        <v>321300</v>
      </c>
      <c r="J33" s="64">
        <v>0</v>
      </c>
    </row>
    <row r="34" spans="1:10">
      <c r="A34" s="53" t="s">
        <v>36</v>
      </c>
      <c r="B34" s="50"/>
      <c r="C34" s="50"/>
      <c r="D34" s="55"/>
      <c r="E34" s="71"/>
      <c r="F34" s="55"/>
      <c r="G34" s="55"/>
      <c r="H34" s="71"/>
      <c r="I34" s="71"/>
      <c r="J34" s="55"/>
    </row>
    <row r="35" spans="1:10">
      <c r="A35" s="60" t="s">
        <v>215</v>
      </c>
      <c r="B35" s="50">
        <v>261</v>
      </c>
      <c r="C35" s="50">
        <v>242</v>
      </c>
      <c r="D35" s="55">
        <f>E35+F35+G35+H35+I35+J35</f>
        <v>10000</v>
      </c>
      <c r="E35" s="71">
        <v>10000</v>
      </c>
      <c r="F35" s="55">
        <v>0</v>
      </c>
      <c r="G35" s="55">
        <v>0</v>
      </c>
      <c r="H35" s="71">
        <v>0</v>
      </c>
      <c r="I35" s="71">
        <v>0</v>
      </c>
      <c r="J35" s="55">
        <v>0</v>
      </c>
    </row>
    <row r="36" spans="1:10" ht="32.25" customHeight="1">
      <c r="A36" s="60" t="s">
        <v>269</v>
      </c>
      <c r="B36" s="50">
        <v>240</v>
      </c>
      <c r="C36" s="50" t="s">
        <v>283</v>
      </c>
      <c r="D36" s="64">
        <f>E36</f>
        <v>274000</v>
      </c>
      <c r="E36" s="71">
        <f>150000+124000</f>
        <v>274000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</row>
    <row r="37" spans="1:10" ht="19.5" customHeight="1">
      <c r="A37" s="60" t="s">
        <v>264</v>
      </c>
      <c r="B37" s="50">
        <v>263</v>
      </c>
      <c r="C37" s="50">
        <v>223</v>
      </c>
      <c r="D37" s="55">
        <f>E37+F37+G37+H37+I37+J37</f>
        <v>1020000</v>
      </c>
      <c r="E37" s="71">
        <v>1020000</v>
      </c>
      <c r="F37" s="55">
        <v>0</v>
      </c>
      <c r="G37" s="55">
        <v>0</v>
      </c>
      <c r="H37" s="71">
        <v>0</v>
      </c>
      <c r="I37" s="71">
        <v>0</v>
      </c>
      <c r="J37" s="55">
        <v>0</v>
      </c>
    </row>
    <row r="38" spans="1:10" ht="32.25" customHeight="1">
      <c r="A38" s="60" t="s">
        <v>265</v>
      </c>
      <c r="B38" s="50">
        <v>264</v>
      </c>
      <c r="C38" s="50">
        <v>225</v>
      </c>
      <c r="D38" s="55">
        <f>E38+F38+G38+H38+I38+J38</f>
        <v>1121000</v>
      </c>
      <c r="E38" s="71">
        <v>1121000</v>
      </c>
      <c r="F38" s="55">
        <v>0</v>
      </c>
      <c r="G38" s="55">
        <v>0</v>
      </c>
      <c r="H38" s="71">
        <v>0</v>
      </c>
      <c r="I38" s="72">
        <v>0</v>
      </c>
      <c r="J38" s="55">
        <v>0</v>
      </c>
    </row>
    <row r="39" spans="1:10" ht="41.25" customHeight="1">
      <c r="A39" s="60" t="s">
        <v>259</v>
      </c>
      <c r="B39" s="73">
        <v>240</v>
      </c>
      <c r="C39" s="73" t="s">
        <v>283</v>
      </c>
      <c r="D39" s="64">
        <f t="shared" ref="D39" si="2">E39</f>
        <v>54000</v>
      </c>
      <c r="E39" s="71">
        <v>54000</v>
      </c>
      <c r="F39" s="55">
        <v>0</v>
      </c>
      <c r="G39" s="55">
        <v>0</v>
      </c>
      <c r="H39" s="71">
        <v>0</v>
      </c>
      <c r="I39" s="71">
        <v>0</v>
      </c>
      <c r="J39" s="55">
        <v>0</v>
      </c>
    </row>
    <row r="40" spans="1:10" ht="19.5" customHeight="1">
      <c r="A40" s="60" t="s">
        <v>266</v>
      </c>
      <c r="B40" s="50">
        <v>266</v>
      </c>
      <c r="C40" s="50">
        <v>226</v>
      </c>
      <c r="D40" s="55">
        <f>E40+F40+G40+H40+I40+J40</f>
        <v>31000</v>
      </c>
      <c r="E40" s="71">
        <v>31000</v>
      </c>
      <c r="F40" s="55">
        <v>0</v>
      </c>
      <c r="G40" s="55">
        <v>0</v>
      </c>
      <c r="H40" s="71">
        <v>0</v>
      </c>
      <c r="I40" s="71">
        <v>0</v>
      </c>
      <c r="J40" s="55">
        <v>0</v>
      </c>
    </row>
    <row r="41" spans="1:10">
      <c r="A41" s="60" t="s">
        <v>267</v>
      </c>
      <c r="B41" s="63" t="s">
        <v>268</v>
      </c>
      <c r="C41" s="50">
        <v>244</v>
      </c>
      <c r="D41" s="55">
        <f>E41+F41+G41+H41+I41+J41</f>
        <v>0</v>
      </c>
      <c r="E41" s="71">
        <v>0</v>
      </c>
      <c r="F41" s="55">
        <v>0</v>
      </c>
      <c r="G41" s="55">
        <v>0</v>
      </c>
      <c r="H41" s="71">
        <v>0</v>
      </c>
      <c r="I41" s="71">
        <v>0</v>
      </c>
      <c r="J41" s="55">
        <v>0</v>
      </c>
    </row>
    <row r="42" spans="1:10" ht="26.25" customHeight="1">
      <c r="A42" s="60" t="s">
        <v>216</v>
      </c>
      <c r="B42" s="50">
        <v>268</v>
      </c>
      <c r="C42" s="50">
        <v>244</v>
      </c>
      <c r="D42" s="55">
        <f>SUM(E42:J42)</f>
        <v>40000</v>
      </c>
      <c r="E42" s="71">
        <v>40000</v>
      </c>
      <c r="F42" s="55">
        <v>0</v>
      </c>
      <c r="G42" s="55">
        <v>0</v>
      </c>
      <c r="H42" s="71">
        <v>0</v>
      </c>
      <c r="I42" s="71">
        <v>0</v>
      </c>
      <c r="J42" s="55">
        <v>0</v>
      </c>
    </row>
    <row r="43" spans="1:10" ht="33" customHeight="1">
      <c r="A43" s="60" t="s">
        <v>269</v>
      </c>
      <c r="B43" s="50">
        <v>269</v>
      </c>
      <c r="C43" s="50">
        <v>244</v>
      </c>
      <c r="D43" s="55">
        <f>E43+I43</f>
        <v>500300</v>
      </c>
      <c r="E43" s="71">
        <v>179000</v>
      </c>
      <c r="F43" s="55">
        <v>0</v>
      </c>
      <c r="G43" s="55">
        <v>0</v>
      </c>
      <c r="H43" s="71">
        <v>0</v>
      </c>
      <c r="I43" s="71">
        <v>321300</v>
      </c>
      <c r="J43" s="55">
        <v>0</v>
      </c>
    </row>
    <row r="44" spans="1:10" ht="42" customHeight="1">
      <c r="A44" s="53" t="s">
        <v>206</v>
      </c>
      <c r="B44" s="50">
        <v>300</v>
      </c>
      <c r="C44" s="50" t="s">
        <v>248</v>
      </c>
      <c r="D44" s="55">
        <f>SUM(E44:J44)</f>
        <v>0</v>
      </c>
      <c r="E44" s="71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</row>
    <row r="45" spans="1:10" ht="29.25" customHeight="1">
      <c r="A45" s="65" t="s">
        <v>270</v>
      </c>
      <c r="B45" s="50">
        <v>310</v>
      </c>
      <c r="C45" s="63"/>
      <c r="D45" s="55"/>
      <c r="E45" s="71"/>
      <c r="F45" s="55"/>
      <c r="G45" s="55"/>
      <c r="H45" s="55"/>
      <c r="I45" s="55"/>
      <c r="J45" s="55"/>
    </row>
    <row r="46" spans="1:10" ht="18" customHeight="1">
      <c r="A46" s="53" t="s">
        <v>271</v>
      </c>
      <c r="B46" s="50">
        <v>320</v>
      </c>
      <c r="C46" s="50"/>
      <c r="D46" s="55"/>
      <c r="E46" s="71"/>
      <c r="F46" s="55"/>
      <c r="G46" s="55"/>
      <c r="H46" s="55"/>
      <c r="I46" s="55"/>
      <c r="J46" s="55"/>
    </row>
    <row r="47" spans="1:10" ht="27" customHeight="1">
      <c r="A47" s="53" t="s">
        <v>163</v>
      </c>
      <c r="B47" s="50">
        <v>400</v>
      </c>
      <c r="C47" s="50"/>
      <c r="D47" s="55"/>
      <c r="E47" s="71"/>
      <c r="F47" s="55"/>
      <c r="G47" s="55"/>
      <c r="H47" s="55"/>
      <c r="I47" s="55"/>
      <c r="J47" s="55"/>
    </row>
    <row r="48" spans="1:10" ht="28.5" customHeight="1">
      <c r="A48" s="53" t="s">
        <v>272</v>
      </c>
      <c r="B48" s="50">
        <v>410</v>
      </c>
      <c r="C48" s="50"/>
      <c r="D48" s="55"/>
      <c r="E48" s="71"/>
      <c r="F48" s="55"/>
      <c r="G48" s="55"/>
      <c r="H48" s="55"/>
      <c r="I48" s="55"/>
      <c r="J48" s="55"/>
    </row>
    <row r="49" spans="1:10" ht="18.75" customHeight="1">
      <c r="A49" s="53" t="s">
        <v>273</v>
      </c>
      <c r="B49" s="50">
        <v>420</v>
      </c>
      <c r="C49" s="50"/>
      <c r="D49" s="55"/>
      <c r="E49" s="71"/>
      <c r="F49" s="55"/>
      <c r="G49" s="55"/>
      <c r="H49" s="55"/>
      <c r="I49" s="55"/>
      <c r="J49" s="55"/>
    </row>
    <row r="50" spans="1:10" ht="29.25" customHeight="1">
      <c r="A50" s="58" t="s">
        <v>164</v>
      </c>
      <c r="B50" s="59">
        <v>500</v>
      </c>
      <c r="C50" s="59" t="s">
        <v>248</v>
      </c>
      <c r="D50" s="64"/>
      <c r="E50" s="62"/>
      <c r="F50" s="64">
        <v>0</v>
      </c>
      <c r="G50" s="64">
        <v>0</v>
      </c>
      <c r="H50" s="64">
        <v>0</v>
      </c>
      <c r="I50" s="64">
        <v>0</v>
      </c>
      <c r="J50" s="64">
        <v>0</v>
      </c>
    </row>
    <row r="51" spans="1:10" ht="33.75" customHeight="1">
      <c r="A51" s="53" t="s">
        <v>165</v>
      </c>
      <c r="B51" s="50">
        <v>600</v>
      </c>
      <c r="C51" s="50" t="s">
        <v>248</v>
      </c>
      <c r="D51" s="55">
        <f>E51</f>
        <v>0</v>
      </c>
      <c r="E51" s="71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</row>
  </sheetData>
  <mergeCells count="13">
    <mergeCell ref="G6:G10"/>
    <mergeCell ref="H6:H10"/>
    <mergeCell ref="I6:J9"/>
    <mergeCell ref="A1:J1"/>
    <mergeCell ref="A2:J2"/>
    <mergeCell ref="A4:A10"/>
    <mergeCell ref="B4:B10"/>
    <mergeCell ref="C4:C10"/>
    <mergeCell ref="D4:J4"/>
    <mergeCell ref="D5:D10"/>
    <mergeCell ref="E5:J5"/>
    <mergeCell ref="E6:E10"/>
    <mergeCell ref="F6:F10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титульн стр.1-2 (2)</vt:lpstr>
      <vt:lpstr>стр.3-4</vt:lpstr>
      <vt:lpstr>стр.7</vt:lpstr>
      <vt:lpstr>стр.8</vt:lpstr>
      <vt:lpstr>стр.9</vt:lpstr>
      <vt:lpstr>стр.10</vt:lpstr>
      <vt:lpstr>5-6ст</vt:lpstr>
      <vt:lpstr>'стр.3-4'!Область_печати</vt:lpstr>
      <vt:lpstr>'титульн стр.1-2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</dc:title>
  <dc:creator>света</dc:creator>
  <dc:description>Подготовлено на базе материалов БСС «Система Главбух»</dc:description>
  <cp:lastModifiedBy>123</cp:lastModifiedBy>
  <cp:lastPrinted>2019-02-12T08:13:25Z</cp:lastPrinted>
  <dcterms:created xsi:type="dcterms:W3CDTF">2016-11-29T11:25:40Z</dcterms:created>
  <dcterms:modified xsi:type="dcterms:W3CDTF">2019-02-12T08:15:07Z</dcterms:modified>
</cp:coreProperties>
</file>